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<sst xmlns="http://schemas.openxmlformats.org/spreadsheetml/2006/main" count="139" uniqueCount="95">
  <si>
    <t>ПРИЛОЖЕНИЕ 1</t>
  </si>
  <si>
    <t xml:space="preserve">"Коми Республикалӧн культура"                                                                                                                                                                                                                             Коми Республикаса канму уджтас дорӧ                                                                                                                                                 1 СОДТӦД                                                                                                                                                                                                                    </t>
  </si>
  <si>
    <t>1 таблица</t>
  </si>
  <si>
    <t>"Коми Республикалӧн культура" Коми Республикаса канму уджтас петкӧдласъяс (индикаторъяс), уджтасувъяс да налӧн лыдпасъяс йылысь юӧръяс</t>
  </si>
  <si>
    <t>д/в №</t>
  </si>
  <si>
    <t>Петкӧдлас (индикатор) (ним)</t>
  </si>
  <si>
    <t>Арталан единица</t>
  </si>
  <si>
    <t>Кывкутысь збыльмӧдысь</t>
  </si>
  <si>
    <t>Петкӧдласъяслӧн лыдпасъяс</t>
  </si>
  <si>
    <t>2010 во</t>
  </si>
  <si>
    <t>2011 во</t>
  </si>
  <si>
    <t>2012 во</t>
  </si>
  <si>
    <t>2013 во</t>
  </si>
  <si>
    <t>2014 во</t>
  </si>
  <si>
    <t>2015 во</t>
  </si>
  <si>
    <t>2016 во</t>
  </si>
  <si>
    <t>2017 во</t>
  </si>
  <si>
    <t>2018 во</t>
  </si>
  <si>
    <t>2019 во</t>
  </si>
  <si>
    <t>2020 во</t>
  </si>
  <si>
    <t xml:space="preserve">1. "Коми Республикалӧн культура" Коми Республикаса канму уджтас
</t>
  </si>
  <si>
    <t>1.</t>
  </si>
  <si>
    <t xml:space="preserve">Дон босьтӧмӧн культура да прӧст кад коллялан мероприятиеясӧ, кутшӧмъясӧс нуӧдӧны канму (муниципальнӧй) культура организацияяс, пырӧдчысь олысьяслӧн удельнӧй сьӧкта </t>
  </si>
  <si>
    <t>прӧчент</t>
  </si>
  <si>
    <t>Коми Республикаса культура министерство</t>
  </si>
  <si>
    <t>2.</t>
  </si>
  <si>
    <t xml:space="preserve">Культура юкӧнын сетан услугаяслӧн качествоӧн олысьяслӧн дӧвӧльлун </t>
  </si>
  <si>
    <t>юалӧмаяс лыдысь прӧчент</t>
  </si>
  <si>
    <t>2. "Культура объектъяслысь сибыдлун могмӧдӧм, культурнӧй наследие видзӧм да сылысь тӧдчанлун кыпӧдӧм" уджтасув</t>
  </si>
  <si>
    <t>2.1. "Коми Республикаын культура объектъяслысь материально-техническӧй база вынсьӧдӧм да выльмӧдӧм" мог</t>
  </si>
  <si>
    <t>3.</t>
  </si>
  <si>
    <t xml:space="preserve">Коми Республикаын культура объектъяслӧн (канму да муниципальнӧй культура учреждениеясса зданиеяслӧн) ӧтувъя лыдысь Коми Республикаын культура объектъяслӧн (канму да муниципальнӧй культура учреждениеясса зданиеяслӧн), кутшӧмъясӧс колӧ дзоньтавны либӧ выльмӧдны, удельнӧй сьӧкта  </t>
  </si>
  <si>
    <t>4.</t>
  </si>
  <si>
    <t>Культура объектъяслӧн, кутшӧмъясӧс колӧ могмӧдны вынсьӧдӧм медічӧт стандартъяс серти, ӧтувъя лыдысь Коми Республикаын культура объектъяслӧн (канму да муниципальнӧй культура учреждениеяслӧн), кутшӧмъясӧс могмӧдӧма вынсьӧдӧм медічӧт стандартъяс серти, удельнӧй сьӧкта</t>
  </si>
  <si>
    <t xml:space="preserve"> - </t>
  </si>
  <si>
    <t>2.2. "Коми Республикаса материальнӧй да абу материальнӧй культурнӧй наследие видзан да сылысь тӧдчанлун кыпӧдан мераяс система вынсьӧдӧм" мог</t>
  </si>
  <si>
    <t>5.</t>
  </si>
  <si>
    <t>Коми Республика мутасын республиканскӧй асэмбурса культурнӧй наследие объектъяслӧн, кутшӧмъяс шогмана/бур состояниеын, пай</t>
  </si>
  <si>
    <t>6.</t>
  </si>
  <si>
    <t>Коми Республикаса абу материальнӧй культурнӧй наследие объектъяслӧн, кутшӧмъяс серти колӧ лӧсьӧдны паспортъяс, ӧтувъя лыдысь Коми Республикаса абу материальнӧй культурнӧй наследие объектъяслӧн, кутшӧмъяс серти лӧсьӧдӧма паспортъяс, удельнӧй сьӧкта</t>
  </si>
  <si>
    <t>7.</t>
  </si>
  <si>
    <t>Коми Республика мутасын нуӧдан культура да прӧст кад коллялан мероприятиеяс лыдысь коми кыв вылын нуӧдан этнокультурнӧй мероприятиеяслӧн удельнӧй сьӧкта</t>
  </si>
  <si>
    <t>Коми Республикаса национальнӧй политика министерство</t>
  </si>
  <si>
    <t>8.</t>
  </si>
  <si>
    <t>Коми Республикаса олысьяслӧн ӧтувъя лыдысь Коми Республикаса канму кывъяс паськӧдӧм кузя мероприятиеясӧ пырӧдчысь олысьяслӧн пай</t>
  </si>
  <si>
    <t>2.3. "Культура учреждениеяслӧн уджлысь окталун кыпӧдӧм, кутшӧмъяс могмӧдӧны библиотекаса, музейса, архивса да фильмофондса ресурсъяс комплектуйтӧм (содтӧм), видзӧм, налысь тӧдчанлун да республикаса олысьяслы сибаланлун кыпӧдӧм" мог</t>
  </si>
  <si>
    <t>9.</t>
  </si>
  <si>
    <t xml:space="preserve">Коми Республикаса быдӧнлы восьса библиотекаясӧ волӧмъяслӧн лыд (сы лыдын Коми Республикаса быдӧнлы восьса библиотекаяслӧн WEB-сайтъясӧ пыралӧм) </t>
  </si>
  <si>
    <t>сюрс волӧм-пыралӧм</t>
  </si>
  <si>
    <t>10.</t>
  </si>
  <si>
    <t>Коми Республикаын быдӧнлы восьса библиотекаясса каталогъяслӧн ӧтувъя мындаысь цифрӧвӧй форматӧ вуджӧдӧм да «Ӧтуввез» юӧртан да телекоммуникационнӧй вез пыр вӧдитчысьяслы восьса библиотека фондъясса каталогъяслӧн пай</t>
  </si>
  <si>
    <t>11.</t>
  </si>
  <si>
    <t>Коми Республикаса олысьяслӧн ӧтувъя лыдысь во чӧжӧн Коми Республикаса музейясӧ волысь Коми Республикаса олысьяслӧн удельнӧй сьӧкта</t>
  </si>
  <si>
    <t>12.</t>
  </si>
  <si>
    <t>Музей фондса предметъяслӧн ӧтувъя лыдысь музей фондса электроннӧй каталогӧ пыртӧм предметъяслӧн пай</t>
  </si>
  <si>
    <t>13.</t>
  </si>
  <si>
    <t>Канму архивъясса документъяслӧн ӧтувъя лыдысь канму архивъясса документъяслӧн, кутшӧмъясӧс колӧ дзоньтавны, удельнӧй сьӧкта</t>
  </si>
  <si>
    <t>Коми Республикаса архив агентство</t>
  </si>
  <si>
    <t>14.</t>
  </si>
  <si>
    <t>Архив юӧрӧн вӧдитчысьяслысь урчитӧм кадколастъясӧ збыльмӧдӧм запросъяслӧн удельнӧй сьӧкта</t>
  </si>
  <si>
    <t>15.</t>
  </si>
  <si>
    <t xml:space="preserve">Фильмофондлӧн ӧтувъя мындаысь канму фильмофондса дзоньталӧм фильмокопияяслӧн удельнӧй сьӧкта </t>
  </si>
  <si>
    <t>3. "Коми Республикаса олысьяслысь творческӧй потенциал збыльмӧдӧмлы, паськӧдӧмлы да сӧвмӧдӧмлы бур подувъяс лӧсьӧдӧм" уджтасув</t>
  </si>
  <si>
    <t>3.1. "Коми Республикаын уджсикас серти искусствоса уджалысьяслӧн, учреждениеяслӧн да коллективъяслӧн творчестволы условиеяс бурмӧдӧм" мог</t>
  </si>
  <si>
    <t>16.</t>
  </si>
  <si>
    <t>Коми Республикаса олысьяслӧн ӧтувъя лыдысь во чӧжӧн театрально-зрелищнӧй да концертнӧй организацияясӧ волысь олысьяслӧн удельнӧй сьӧкта</t>
  </si>
  <si>
    <t>17.</t>
  </si>
  <si>
    <t xml:space="preserve">Стационарын театрально-зрелищнӧй да концертнӧй организацияясса залъяслӧн шӧрпӧлӧса тырӧм </t>
  </si>
  <si>
    <t>3.2. "Коми Республикаын олысьяслы самодеятельнӧй художествоа творчество сӧвмӧдӧм вылӧ условиеяс бурмӧдӧм" мог</t>
  </si>
  <si>
    <t>18.</t>
  </si>
  <si>
    <t>Коми Республикаса олысьясӧс культура да прӧст кад коллялан учреждениеяслӧн клуб сяма формированиеясӧн могмӧдӧм</t>
  </si>
  <si>
    <t xml:space="preserve">олысьяслӧн 1000 морт вылӧ единица </t>
  </si>
  <si>
    <t>19.</t>
  </si>
  <si>
    <t xml:space="preserve">Коми Республикаса олысьяслӧн ӧтувъя лыдысь клуб сяма формированиеясӧ, любительскӧй ӧтувъясӧ пырӧдчысь олысьяслӧн удельнӧй сьӧкта </t>
  </si>
  <si>
    <t>20.</t>
  </si>
  <si>
    <t>Коми Республикаса олысьяслӧн ӧтувъя лыдысь Коми Республикаын олысь войтырлӧн национальнӧй аслыспӧлӧслун видзан, чужан кыв да национальнӧй культура сӧвмӧдан юкӧнын нуӧдан мероприятиеясӧ пырӧдчысь олысьяслӧн удельнӧй сьӧкта</t>
  </si>
  <si>
    <t>3.3. "Коми Республикаса олысьясӧс ӧтйӧза да культура олӧмӧ йӧзӧс юӧртан средствояс отсӧгӧн кыскӧм" мог</t>
  </si>
  <si>
    <t>21.</t>
  </si>
  <si>
    <t xml:space="preserve">Коми Республикаын печатьын да йӧзӧс юӧртан средствоясын социальнӧй тӧдчанлуна балаяс збыльмӧдӧм йылысь висьталӧм вылӧ веськӧдӧм материалъяслӧн лыд </t>
  </si>
  <si>
    <t>сюрс единица</t>
  </si>
  <si>
    <t>Коми Республикаса печать да юӧр сетан агентство</t>
  </si>
  <si>
    <t>22.</t>
  </si>
  <si>
    <t xml:space="preserve">Йӧзӧс велӧдан учреждениеясса да быдӧнлы восьса библиотекаясса библиотека фондъяс комплектуйтӧм вылӧ лэдзӧм социальнӧй тӧдчанлуна литературалӧн экземпляр лыд </t>
  </si>
  <si>
    <t>экземпляр</t>
  </si>
  <si>
    <t>3.4. "Творческӧй удж нуӧдысь социальнӧй институтъяслы отсӧг сетан мераяс система сӧвмӧдӧм" мог</t>
  </si>
  <si>
    <t>23.</t>
  </si>
  <si>
    <t xml:space="preserve">Во чӧжӧн Коми Республикаын Россияса творческӧй котыръясӧн котыртӧм мероприятиеяслӧн лыд </t>
  </si>
  <si>
    <t>единица</t>
  </si>
  <si>
    <t>24.</t>
  </si>
  <si>
    <t xml:space="preserve">Культура удж нуӧдысь субъектъяслӧн, кутшӧмъяслы уджтасув серти отсалӧма творческӧй прӧдукт лэдзӧмын, лыд </t>
  </si>
  <si>
    <t>25.</t>
  </si>
  <si>
    <t>Коми Республикаын олысь войтырлысь национальнӧй аслыспӧлӧслун видзан, чужан кыв да национальнӧй культура сӧвмӧдан юкӧнын збыльмӧдӧм социальнӧй водзмӧстчӧмъяслӧн лыд</t>
  </si>
  <si>
    <t>4. "Коми Республикалӧн культура" Коми Республикаса канму уджтас збыльмӧдӧмлы подувъяс могмӧдӧм" уджтасув</t>
  </si>
  <si>
    <t>26.</t>
  </si>
  <si>
    <t>"Коми Республикалӧн культура" Коми Республикаса канму уджтаслӧн да сылӧн уджтасувъяслӧн быд вося шедӧдӧм петкӧдласъяс (индикаторъяс) тшупӧд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</si>
</sst>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.000"/>
    <numFmt numFmtId="168" formatCode="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18" fillId="0" borderId="0" xfId="0" applyFont="1" applyAlignment="1">
      <alignment horizontal="center" vertical="center"/>
    </xf>
    <xf numFmtId="164" fontId="0" fillId="0" borderId="0" xfId="0" applyFont="1" applyAlignment="1">
      <alignment horizontal="left" vertical="top"/>
    </xf>
    <xf numFmtId="164" fontId="0" fillId="0" borderId="0" xfId="0" applyFont="1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0" fillId="0" borderId="0" xfId="0" applyAlignment="1">
      <alignment wrapText="1"/>
    </xf>
    <xf numFmtId="164" fontId="18" fillId="0" borderId="0" xfId="0" applyFont="1" applyBorder="1" applyAlignment="1">
      <alignment horizontal="right" vertical="top" wrapText="1"/>
    </xf>
    <xf numFmtId="164" fontId="19" fillId="24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left" vertical="top"/>
    </xf>
    <xf numFmtId="164" fontId="19" fillId="24" borderId="0" xfId="0" applyFont="1" applyFill="1" applyAlignment="1">
      <alignment/>
    </xf>
    <xf numFmtId="164" fontId="19" fillId="24" borderId="0" xfId="0" applyFont="1" applyFill="1" applyAlignment="1">
      <alignment horizontal="right"/>
    </xf>
    <xf numFmtId="164" fontId="19" fillId="0" borderId="0" xfId="0" applyFont="1" applyAlignment="1">
      <alignment/>
    </xf>
    <xf numFmtId="164" fontId="20" fillId="24" borderId="0" xfId="0" applyFont="1" applyFill="1" applyBorder="1" applyAlignment="1">
      <alignment horizontal="center" wrapText="1"/>
    </xf>
    <xf numFmtId="164" fontId="19" fillId="24" borderId="10" xfId="0" applyFont="1" applyFill="1" applyBorder="1" applyAlignment="1">
      <alignment horizontal="center" vertical="center" wrapText="1"/>
    </xf>
    <xf numFmtId="164" fontId="19" fillId="24" borderId="10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0" fillId="22" borderId="10" xfId="0" applyFont="1" applyFill="1" applyBorder="1" applyAlignment="1">
      <alignment horizontal="center" vertical="center" wrapText="1"/>
    </xf>
    <xf numFmtId="165" fontId="19" fillId="24" borderId="10" xfId="0" applyNumberFormat="1" applyFont="1" applyFill="1" applyBorder="1" applyAlignment="1">
      <alignment horizontal="center" vertical="center"/>
    </xf>
    <xf numFmtId="164" fontId="19" fillId="0" borderId="10" xfId="0" applyFont="1" applyBorder="1" applyAlignment="1">
      <alignment horizontal="left" vertical="top" wrapText="1"/>
    </xf>
    <xf numFmtId="164" fontId="19" fillId="0" borderId="10" xfId="0" applyFont="1" applyBorder="1" applyAlignment="1">
      <alignment vertical="top" wrapText="1"/>
    </xf>
    <xf numFmtId="164" fontId="19" fillId="0" borderId="10" xfId="0" applyFont="1" applyBorder="1" applyAlignment="1">
      <alignment horizontal="center" vertical="top"/>
    </xf>
    <xf numFmtId="164" fontId="18" fillId="4" borderId="10" xfId="0" applyFont="1" applyFill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/>
    </xf>
    <xf numFmtId="164" fontId="18" fillId="0" borderId="10" xfId="0" applyFont="1" applyBorder="1" applyAlignment="1">
      <alignment horizontal="justify" vertical="center" wrapText="1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/>
    </xf>
    <xf numFmtId="164" fontId="18" fillId="0" borderId="10" xfId="0" applyFont="1" applyBorder="1" applyAlignment="1">
      <alignment horizontal="left" vertical="top" wrapText="1"/>
    </xf>
    <xf numFmtId="164" fontId="18" fillId="24" borderId="10" xfId="0" applyFont="1" applyFill="1" applyBorder="1" applyAlignment="1">
      <alignment horizontal="left" vertical="top" wrapText="1"/>
    </xf>
    <xf numFmtId="164" fontId="18" fillId="24" borderId="10" xfId="0" applyFont="1" applyFill="1" applyBorder="1" applyAlignment="1">
      <alignment horizontal="left" vertical="top"/>
    </xf>
    <xf numFmtId="164" fontId="19" fillId="24" borderId="10" xfId="0" applyFont="1" applyFill="1" applyBorder="1" applyAlignment="1">
      <alignment horizontal="left" vertical="top" wrapText="1"/>
    </xf>
    <xf numFmtId="164" fontId="18" fillId="4" borderId="10" xfId="0" applyFont="1" applyFill="1" applyBorder="1" applyAlignment="1">
      <alignment horizontal="center" vertical="top" wrapText="1"/>
    </xf>
    <xf numFmtId="164" fontId="19" fillId="0" borderId="10" xfId="0" applyFont="1" applyBorder="1" applyAlignment="1">
      <alignment vertical="center" wrapText="1"/>
    </xf>
    <xf numFmtId="167" fontId="18" fillId="0" borderId="10" xfId="0" applyNumberFormat="1" applyFont="1" applyBorder="1" applyAlignment="1">
      <alignment horizontal="center" vertical="center"/>
    </xf>
    <xf numFmtId="164" fontId="18" fillId="0" borderId="10" xfId="0" applyFont="1" applyBorder="1" applyAlignment="1">
      <alignment vertical="center" wrapText="1"/>
    </xf>
    <xf numFmtId="166" fontId="19" fillId="24" borderId="10" xfId="0" applyNumberFormat="1" applyFont="1" applyFill="1" applyBorder="1" applyAlignment="1">
      <alignment horizontal="center" vertical="center" wrapText="1"/>
    </xf>
    <xf numFmtId="164" fontId="21" fillId="22" borderId="10" xfId="0" applyFont="1" applyFill="1" applyBorder="1" applyAlignment="1">
      <alignment horizontal="center" vertical="center" wrapText="1"/>
    </xf>
    <xf numFmtId="164" fontId="18" fillId="4" borderId="10" xfId="0" applyFont="1" applyFill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 wrapText="1"/>
    </xf>
    <xf numFmtId="164" fontId="19" fillId="24" borderId="10" xfId="0" applyFont="1" applyFill="1" applyBorder="1" applyAlignment="1">
      <alignment horizontal="center" vertical="top"/>
    </xf>
    <xf numFmtId="166" fontId="19" fillId="0" borderId="10" xfId="0" applyNumberFormat="1" applyFont="1" applyBorder="1" applyAlignment="1">
      <alignment horizontal="center" vertical="center"/>
    </xf>
    <xf numFmtId="164" fontId="19" fillId="24" borderId="11" xfId="0" applyFont="1" applyFill="1" applyBorder="1" applyAlignment="1">
      <alignment vertical="top" wrapText="1"/>
    </xf>
    <xf numFmtId="164" fontId="18" fillId="0" borderId="12" xfId="0" applyFont="1" applyBorder="1" applyAlignment="1">
      <alignment horizontal="center" vertical="center"/>
    </xf>
    <xf numFmtId="164" fontId="18" fillId="24" borderId="13" xfId="0" applyFont="1" applyFill="1" applyBorder="1" applyAlignment="1">
      <alignment horizontal="left" vertical="top"/>
    </xf>
    <xf numFmtId="164" fontId="19" fillId="0" borderId="10" xfId="0" applyFont="1" applyBorder="1" applyAlignment="1">
      <alignment horizontal="justify" vertical="center" wrapText="1"/>
    </xf>
    <xf numFmtId="168" fontId="19" fillId="0" borderId="10" xfId="0" applyNumberFormat="1" applyFont="1" applyBorder="1" applyAlignment="1">
      <alignment horizontal="center" vertical="center"/>
    </xf>
    <xf numFmtId="164" fontId="19" fillId="0" borderId="10" xfId="0" applyFont="1" applyBorder="1" applyAlignment="1">
      <alignment horizontal="left" vertical="top"/>
    </xf>
    <xf numFmtId="164" fontId="19" fillId="24" borderId="10" xfId="0" applyFont="1" applyFill="1" applyBorder="1" applyAlignment="1">
      <alignment vertical="top" wrapText="1"/>
    </xf>
    <xf numFmtId="164" fontId="21" fillId="22" borderId="10" xfId="0" applyFont="1" applyFill="1" applyBorder="1" applyAlignment="1">
      <alignment horizontal="center" wrapText="1"/>
    </xf>
    <xf numFmtId="164" fontId="18" fillId="0" borderId="10" xfId="0" applyFont="1" applyBorder="1" applyAlignment="1">
      <alignment wrapText="1"/>
    </xf>
    <xf numFmtId="164" fontId="18" fillId="24" borderId="10" xfId="0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90" zoomScaleNormal="90" workbookViewId="0" topLeftCell="A1">
      <pane ySplit="65535" topLeftCell="A1" activePane="topLeft" state="split"/>
      <selection pane="topLeft" activeCell="A7" sqref="A7"/>
      <selection pane="bottomLeft" activeCell="A1" sqref="A1"/>
    </sheetView>
  </sheetViews>
  <sheetFormatPr defaultColWidth="9.140625" defaultRowHeight="15"/>
  <cols>
    <col min="1" max="1" width="9.140625" style="1" customWidth="1"/>
    <col min="2" max="2" width="54.140625" style="2" customWidth="1"/>
    <col min="3" max="3" width="16.00390625" style="3" customWidth="1"/>
    <col min="4" max="4" width="22.7109375" style="3" customWidth="1"/>
    <col min="5" max="16384" width="9.140625" style="3" customWidth="1"/>
  </cols>
  <sheetData>
    <row r="1" s="4" customFormat="1" ht="15" customHeight="1">
      <c r="A1" s="4" t="s">
        <v>0</v>
      </c>
    </row>
    <row r="2" spans="1:15" s="6" customFormat="1" ht="72.75" customHeight="1">
      <c r="A2" s="5"/>
      <c r="J2" s="7" t="s">
        <v>1</v>
      </c>
      <c r="K2" s="7"/>
      <c r="L2" s="7"/>
      <c r="M2" s="7"/>
      <c r="N2" s="7"/>
      <c r="O2" s="7"/>
    </row>
    <row r="3" spans="1:15" s="12" customFormat="1" ht="1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 t="s">
        <v>2</v>
      </c>
      <c r="O3" s="11"/>
    </row>
    <row r="4" spans="1:15" s="12" customFormat="1" ht="42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2" customFormat="1" ht="15" customHeight="1">
      <c r="A5" s="14" t="s">
        <v>4</v>
      </c>
      <c r="B5" s="14" t="s">
        <v>5</v>
      </c>
      <c r="C5" s="14" t="s">
        <v>6</v>
      </c>
      <c r="D5" s="14" t="s">
        <v>7</v>
      </c>
      <c r="E5" s="15" t="s">
        <v>8</v>
      </c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12" customFormat="1" ht="42" customHeight="1">
      <c r="A6" s="14"/>
      <c r="B6" s="14"/>
      <c r="C6" s="14"/>
      <c r="D6" s="14"/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4" t="s">
        <v>15</v>
      </c>
      <c r="L6" s="14" t="s">
        <v>16</v>
      </c>
      <c r="M6" s="14" t="s">
        <v>17</v>
      </c>
      <c r="N6" s="14" t="s">
        <v>18</v>
      </c>
      <c r="O6" s="14" t="s">
        <v>19</v>
      </c>
    </row>
    <row r="7" spans="1:15" s="16" customFormat="1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5" s="12" customFormat="1" ht="34.5" customHeight="1">
      <c r="A8" s="17" t="s">
        <v>20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12" customFormat="1" ht="59.25" customHeight="1">
      <c r="A9" s="18" t="s">
        <v>21</v>
      </c>
      <c r="B9" s="19" t="s">
        <v>22</v>
      </c>
      <c r="C9" s="20" t="s">
        <v>23</v>
      </c>
      <c r="D9" s="20" t="s">
        <v>24</v>
      </c>
      <c r="E9" s="21">
        <v>233.4</v>
      </c>
      <c r="F9" s="21">
        <v>234</v>
      </c>
      <c r="G9" s="21">
        <v>234.5</v>
      </c>
      <c r="H9" s="21">
        <v>235</v>
      </c>
      <c r="I9" s="21">
        <v>235.5</v>
      </c>
      <c r="J9" s="21">
        <v>236</v>
      </c>
      <c r="K9" s="21">
        <v>236.3</v>
      </c>
      <c r="L9" s="21">
        <v>236.5</v>
      </c>
      <c r="M9" s="21">
        <v>237</v>
      </c>
      <c r="N9" s="21">
        <v>237.5</v>
      </c>
      <c r="O9" s="21">
        <v>238</v>
      </c>
    </row>
    <row r="10" spans="1:15" s="12" customFormat="1" ht="30">
      <c r="A10" s="18" t="s">
        <v>25</v>
      </c>
      <c r="B10" s="19" t="s">
        <v>26</v>
      </c>
      <c r="C10" s="20" t="s">
        <v>27</v>
      </c>
      <c r="D10" s="20" t="s">
        <v>24</v>
      </c>
      <c r="E10" s="21">
        <v>50.7</v>
      </c>
      <c r="F10" s="21">
        <v>51.5</v>
      </c>
      <c r="G10" s="21">
        <v>51.9</v>
      </c>
      <c r="H10" s="21">
        <v>52.3</v>
      </c>
      <c r="I10" s="21">
        <v>52.7</v>
      </c>
      <c r="J10" s="21">
        <v>53.1</v>
      </c>
      <c r="K10" s="21">
        <v>53.5</v>
      </c>
      <c r="L10" s="21">
        <v>54.2</v>
      </c>
      <c r="M10" s="21">
        <v>54.9</v>
      </c>
      <c r="N10" s="21">
        <v>55.6</v>
      </c>
      <c r="O10" s="21">
        <v>56.3</v>
      </c>
    </row>
    <row r="11" spans="1:15" s="12" customFormat="1" ht="21.75" customHeight="1">
      <c r="A11" s="17" t="s">
        <v>28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21" customHeight="1">
      <c r="A12" s="22" t="s">
        <v>29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78" customHeight="1">
      <c r="A13" s="23" t="s">
        <v>30</v>
      </c>
      <c r="B13" s="24" t="s">
        <v>31</v>
      </c>
      <c r="C13" s="25" t="s">
        <v>23</v>
      </c>
      <c r="D13" s="20" t="s">
        <v>24</v>
      </c>
      <c r="E13" s="26">
        <v>22</v>
      </c>
      <c r="F13" s="26">
        <v>20.6</v>
      </c>
      <c r="G13" s="26">
        <v>19.6</v>
      </c>
      <c r="H13" s="23">
        <v>17.7</v>
      </c>
      <c r="I13" s="23">
        <v>14.1</v>
      </c>
      <c r="J13" s="23">
        <v>13</v>
      </c>
      <c r="K13" s="23">
        <v>12</v>
      </c>
      <c r="L13" s="23">
        <v>11</v>
      </c>
      <c r="M13" s="23">
        <v>10</v>
      </c>
      <c r="N13" s="23">
        <v>8.5</v>
      </c>
      <c r="O13" s="23">
        <v>7.8</v>
      </c>
    </row>
    <row r="14" spans="1:15" ht="87" customHeight="1">
      <c r="A14" s="23" t="s">
        <v>32</v>
      </c>
      <c r="B14" s="24" t="s">
        <v>33</v>
      </c>
      <c r="C14" s="25" t="s">
        <v>23</v>
      </c>
      <c r="D14" s="20" t="s">
        <v>24</v>
      </c>
      <c r="E14" s="26" t="s">
        <v>34</v>
      </c>
      <c r="F14" s="26" t="s">
        <v>34</v>
      </c>
      <c r="G14" s="27">
        <v>8</v>
      </c>
      <c r="H14" s="28">
        <f>G14*1.25</f>
        <v>10</v>
      </c>
      <c r="I14" s="28">
        <f aca="true" t="shared" si="0" ref="I14:O14">H14*1.25</f>
        <v>12.5</v>
      </c>
      <c r="J14" s="28">
        <f t="shared" si="0"/>
        <v>15.625</v>
      </c>
      <c r="K14" s="28">
        <f t="shared" si="0"/>
        <v>19.53125</v>
      </c>
      <c r="L14" s="28">
        <f t="shared" si="0"/>
        <v>24.4140625</v>
      </c>
      <c r="M14" s="28">
        <f t="shared" si="0"/>
        <v>30.517578125</v>
      </c>
      <c r="N14" s="28">
        <f t="shared" si="0"/>
        <v>38.14697265625</v>
      </c>
      <c r="O14" s="28">
        <f t="shared" si="0"/>
        <v>47.6837158203125</v>
      </c>
    </row>
    <row r="15" spans="1:15" ht="15">
      <c r="A15" s="22" t="s">
        <v>35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60" customHeight="1">
      <c r="A16" s="23" t="s">
        <v>36</v>
      </c>
      <c r="B16" s="29" t="s">
        <v>37</v>
      </c>
      <c r="C16" s="25" t="s">
        <v>23</v>
      </c>
      <c r="D16" s="20" t="s">
        <v>24</v>
      </c>
      <c r="E16" s="23">
        <v>54</v>
      </c>
      <c r="F16" s="23">
        <v>59</v>
      </c>
      <c r="G16" s="23">
        <v>63.5</v>
      </c>
      <c r="H16" s="23">
        <v>77</v>
      </c>
      <c r="I16" s="23">
        <v>86</v>
      </c>
      <c r="J16" s="23">
        <v>91</v>
      </c>
      <c r="K16" s="23">
        <v>93</v>
      </c>
      <c r="L16" s="23">
        <v>95</v>
      </c>
      <c r="M16" s="23">
        <v>97</v>
      </c>
      <c r="N16" s="23">
        <v>99</v>
      </c>
      <c r="O16" s="23">
        <v>100</v>
      </c>
    </row>
    <row r="17" spans="1:15" ht="90">
      <c r="A17" s="23" t="s">
        <v>38</v>
      </c>
      <c r="B17" s="30" t="s">
        <v>39</v>
      </c>
      <c r="C17" s="25" t="s">
        <v>23</v>
      </c>
      <c r="D17" s="20" t="s">
        <v>24</v>
      </c>
      <c r="E17" s="23">
        <v>33</v>
      </c>
      <c r="F17" s="23">
        <v>46</v>
      </c>
      <c r="G17" s="23">
        <v>60</v>
      </c>
      <c r="H17" s="23">
        <v>73</v>
      </c>
      <c r="I17" s="23">
        <v>85</v>
      </c>
      <c r="J17" s="23">
        <v>90</v>
      </c>
      <c r="K17" s="23">
        <v>95</v>
      </c>
      <c r="L17" s="23">
        <v>100</v>
      </c>
      <c r="M17" s="23">
        <v>100</v>
      </c>
      <c r="N17" s="23">
        <v>100</v>
      </c>
      <c r="O17" s="23">
        <v>100</v>
      </c>
    </row>
    <row r="18" spans="1:15" ht="45">
      <c r="A18" s="23" t="s">
        <v>40</v>
      </c>
      <c r="B18" s="30" t="s">
        <v>41</v>
      </c>
      <c r="C18" s="31" t="s">
        <v>23</v>
      </c>
      <c r="D18" s="32" t="s">
        <v>42</v>
      </c>
      <c r="E18" s="23">
        <v>1.4</v>
      </c>
      <c r="F18" s="23">
        <v>1.5</v>
      </c>
      <c r="G18" s="23">
        <v>1.6</v>
      </c>
      <c r="H18" s="23">
        <v>1.7</v>
      </c>
      <c r="I18" s="23">
        <v>1.8</v>
      </c>
      <c r="J18" s="23">
        <v>1.9</v>
      </c>
      <c r="K18" s="23">
        <v>2</v>
      </c>
      <c r="L18" s="23">
        <v>2.1</v>
      </c>
      <c r="M18" s="23">
        <v>2.2</v>
      </c>
      <c r="N18" s="23">
        <v>2.3</v>
      </c>
      <c r="O18" s="23">
        <v>2.4</v>
      </c>
    </row>
    <row r="19" spans="1:15" ht="45">
      <c r="A19" s="23" t="s">
        <v>43</v>
      </c>
      <c r="B19" s="30" t="s">
        <v>44</v>
      </c>
      <c r="C19" s="31" t="s">
        <v>23</v>
      </c>
      <c r="D19" s="32" t="s">
        <v>42</v>
      </c>
      <c r="E19" s="23">
        <v>11</v>
      </c>
      <c r="F19" s="23">
        <v>12</v>
      </c>
      <c r="G19" s="23">
        <v>12</v>
      </c>
      <c r="H19" s="23">
        <v>13</v>
      </c>
      <c r="I19" s="23">
        <v>13.3</v>
      </c>
      <c r="J19" s="23">
        <v>13.7</v>
      </c>
      <c r="K19" s="23">
        <v>14</v>
      </c>
      <c r="L19" s="23">
        <v>14.3</v>
      </c>
      <c r="M19" s="23">
        <v>14.6</v>
      </c>
      <c r="N19" s="23">
        <v>14.9</v>
      </c>
      <c r="O19" s="23">
        <v>15.5</v>
      </c>
    </row>
    <row r="20" spans="1:15" ht="31.5" customHeight="1">
      <c r="A20" s="33" t="s">
        <v>45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45.75" customHeight="1">
      <c r="A21" s="23" t="s">
        <v>46</v>
      </c>
      <c r="B21" s="34" t="s">
        <v>47</v>
      </c>
      <c r="C21" s="29" t="s">
        <v>48</v>
      </c>
      <c r="D21" s="29" t="s">
        <v>24</v>
      </c>
      <c r="E21" s="23">
        <v>3.537</v>
      </c>
      <c r="F21" s="23">
        <v>3.538</v>
      </c>
      <c r="G21" s="35">
        <f>F21+0.0015</f>
        <v>3.5395</v>
      </c>
      <c r="H21" s="35">
        <f aca="true" t="shared" si="1" ref="H21:O21">G21+0.0015</f>
        <v>3.541</v>
      </c>
      <c r="I21" s="35">
        <f t="shared" si="1"/>
        <v>3.5425</v>
      </c>
      <c r="J21" s="35">
        <f t="shared" si="1"/>
        <v>3.544</v>
      </c>
      <c r="K21" s="35">
        <f t="shared" si="1"/>
        <v>3.5455</v>
      </c>
      <c r="L21" s="35">
        <f t="shared" si="1"/>
        <v>3.547</v>
      </c>
      <c r="M21" s="35">
        <f t="shared" si="1"/>
        <v>3.5485</v>
      </c>
      <c r="N21" s="35">
        <f t="shared" si="1"/>
        <v>3.5500000000000003</v>
      </c>
      <c r="O21" s="35">
        <f t="shared" si="1"/>
        <v>3.5515000000000003</v>
      </c>
    </row>
    <row r="22" spans="1:15" ht="70.5" customHeight="1">
      <c r="A22" s="23" t="s">
        <v>49</v>
      </c>
      <c r="B22" s="36" t="s">
        <v>50</v>
      </c>
      <c r="C22" s="25" t="s">
        <v>23</v>
      </c>
      <c r="D22" s="29" t="s">
        <v>24</v>
      </c>
      <c r="E22" s="23">
        <v>6.7</v>
      </c>
      <c r="F22" s="23">
        <v>7.5</v>
      </c>
      <c r="G22" s="23">
        <v>10</v>
      </c>
      <c r="H22" s="23">
        <v>22</v>
      </c>
      <c r="I22" s="23">
        <v>34</v>
      </c>
      <c r="J22" s="23">
        <v>46</v>
      </c>
      <c r="K22" s="23">
        <v>58</v>
      </c>
      <c r="L22" s="23">
        <v>70</v>
      </c>
      <c r="M22" s="23">
        <v>82</v>
      </c>
      <c r="N22" s="23">
        <v>94</v>
      </c>
      <c r="O22" s="23">
        <v>100</v>
      </c>
    </row>
    <row r="23" spans="1:15" ht="47.25" customHeight="1">
      <c r="A23" s="23" t="s">
        <v>51</v>
      </c>
      <c r="B23" s="24" t="s">
        <v>52</v>
      </c>
      <c r="C23" s="25" t="s">
        <v>23</v>
      </c>
      <c r="D23" s="29" t="s">
        <v>24</v>
      </c>
      <c r="E23" s="23">
        <v>39.9</v>
      </c>
      <c r="F23" s="23">
        <v>40</v>
      </c>
      <c r="G23" s="23">
        <v>40.2</v>
      </c>
      <c r="H23" s="23">
        <v>40.5</v>
      </c>
      <c r="I23" s="23">
        <v>40.8</v>
      </c>
      <c r="J23" s="23">
        <v>41</v>
      </c>
      <c r="K23" s="23">
        <v>41.3</v>
      </c>
      <c r="L23" s="23">
        <v>41.5</v>
      </c>
      <c r="M23" s="28">
        <v>41.7666666666667</v>
      </c>
      <c r="N23" s="28">
        <v>42.0166666666667</v>
      </c>
      <c r="O23" s="23">
        <v>42.5</v>
      </c>
    </row>
    <row r="24" spans="1:15" ht="51.75" customHeight="1">
      <c r="A24" s="23" t="s">
        <v>53</v>
      </c>
      <c r="B24" s="24" t="s">
        <v>54</v>
      </c>
      <c r="C24" s="25" t="s">
        <v>23</v>
      </c>
      <c r="D24" s="29" t="s">
        <v>24</v>
      </c>
      <c r="E24" s="23">
        <v>17.2</v>
      </c>
      <c r="F24" s="23">
        <v>20</v>
      </c>
      <c r="G24" s="23">
        <v>25</v>
      </c>
      <c r="H24" s="23">
        <v>32</v>
      </c>
      <c r="I24" s="23">
        <v>40</v>
      </c>
      <c r="J24" s="23">
        <v>48</v>
      </c>
      <c r="K24" s="23">
        <v>60</v>
      </c>
      <c r="L24" s="23">
        <v>75</v>
      </c>
      <c r="M24" s="23">
        <v>88</v>
      </c>
      <c r="N24" s="23">
        <v>91</v>
      </c>
      <c r="O24" s="23">
        <v>95</v>
      </c>
    </row>
    <row r="25" spans="1:15" ht="46.5" customHeight="1">
      <c r="A25" s="23" t="s">
        <v>55</v>
      </c>
      <c r="B25" s="36" t="s">
        <v>56</v>
      </c>
      <c r="C25" s="25" t="s">
        <v>23</v>
      </c>
      <c r="D25" s="29" t="s">
        <v>57</v>
      </c>
      <c r="E25" s="23">
        <v>11.8</v>
      </c>
      <c r="F25" s="23">
        <v>11</v>
      </c>
      <c r="G25" s="23">
        <v>10.6</v>
      </c>
      <c r="H25" s="23">
        <v>10.3</v>
      </c>
      <c r="I25" s="23">
        <v>10</v>
      </c>
      <c r="J25" s="23">
        <v>9.7</v>
      </c>
      <c r="K25" s="23">
        <v>9.4</v>
      </c>
      <c r="L25" s="23">
        <v>9.1</v>
      </c>
      <c r="M25" s="23">
        <v>9</v>
      </c>
      <c r="N25" s="23">
        <v>8.9</v>
      </c>
      <c r="O25" s="23">
        <v>8.8</v>
      </c>
    </row>
    <row r="26" spans="1:15" ht="38.25" customHeight="1">
      <c r="A26" s="23" t="s">
        <v>58</v>
      </c>
      <c r="B26" s="36" t="s">
        <v>59</v>
      </c>
      <c r="C26" s="25" t="s">
        <v>23</v>
      </c>
      <c r="D26" s="29" t="s">
        <v>57</v>
      </c>
      <c r="E26" s="23">
        <v>80</v>
      </c>
      <c r="F26" s="23">
        <v>100</v>
      </c>
      <c r="G26" s="23">
        <v>100</v>
      </c>
      <c r="H26" s="23">
        <v>100</v>
      </c>
      <c r="I26" s="23">
        <v>100</v>
      </c>
      <c r="J26" s="23">
        <v>100</v>
      </c>
      <c r="K26" s="23">
        <v>100</v>
      </c>
      <c r="L26" s="23">
        <v>100</v>
      </c>
      <c r="M26" s="23">
        <v>100</v>
      </c>
      <c r="N26" s="23">
        <v>100</v>
      </c>
      <c r="O26" s="23">
        <v>100</v>
      </c>
    </row>
    <row r="27" spans="1:15" ht="45.75" customHeight="1">
      <c r="A27" s="23" t="s">
        <v>60</v>
      </c>
      <c r="B27" s="24" t="s">
        <v>61</v>
      </c>
      <c r="C27" s="25" t="s">
        <v>23</v>
      </c>
      <c r="D27" s="29" t="s">
        <v>24</v>
      </c>
      <c r="E27" s="14">
        <v>37</v>
      </c>
      <c r="F27" s="37">
        <f aca="true" t="shared" si="2" ref="F27:K27">E27*1.12</f>
        <v>41.440000000000005</v>
      </c>
      <c r="G27" s="37">
        <f t="shared" si="2"/>
        <v>46.41280000000001</v>
      </c>
      <c r="H27" s="37">
        <f t="shared" si="2"/>
        <v>51.98233600000002</v>
      </c>
      <c r="I27" s="37">
        <f t="shared" si="2"/>
        <v>58.22021632000003</v>
      </c>
      <c r="J27" s="37">
        <f t="shared" si="2"/>
        <v>65.20664227840004</v>
      </c>
      <c r="K27" s="37">
        <f t="shared" si="2"/>
        <v>73.03143935180805</v>
      </c>
      <c r="L27" s="37">
        <f>K27*1.1</f>
        <v>80.33458328698886</v>
      </c>
      <c r="M27" s="37">
        <f>L27*1.1</f>
        <v>88.36804161568776</v>
      </c>
      <c r="N27" s="37">
        <f>M27*1.1</f>
        <v>97.20484577725654</v>
      </c>
      <c r="O27" s="37">
        <v>100</v>
      </c>
    </row>
    <row r="28" spans="1:15" ht="15" customHeight="1">
      <c r="A28" s="38" t="s">
        <v>62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9.5" customHeight="1">
      <c r="A29" s="39" t="s">
        <v>63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51" customHeight="1">
      <c r="A30" s="23" t="s">
        <v>64</v>
      </c>
      <c r="B30" s="24" t="s">
        <v>65</v>
      </c>
      <c r="C30" s="25" t="s">
        <v>23</v>
      </c>
      <c r="D30" s="29" t="s">
        <v>24</v>
      </c>
      <c r="E30" s="40">
        <v>29</v>
      </c>
      <c r="F30" s="40">
        <v>29</v>
      </c>
      <c r="G30" s="40">
        <v>29.3</v>
      </c>
      <c r="H30" s="40">
        <v>29.5</v>
      </c>
      <c r="I30" s="41">
        <v>29.5</v>
      </c>
      <c r="J30" s="41">
        <v>30</v>
      </c>
      <c r="K30" s="41">
        <v>30.5</v>
      </c>
      <c r="L30" s="41">
        <v>31</v>
      </c>
      <c r="M30" s="41">
        <v>31.5</v>
      </c>
      <c r="N30" s="41">
        <v>32</v>
      </c>
      <c r="O30" s="41">
        <v>33</v>
      </c>
    </row>
    <row r="31" spans="1:15" ht="54" customHeight="1">
      <c r="A31" s="23" t="s">
        <v>66</v>
      </c>
      <c r="B31" s="29" t="s">
        <v>67</v>
      </c>
      <c r="C31" s="25" t="s">
        <v>23</v>
      </c>
      <c r="D31" s="29" t="s">
        <v>24</v>
      </c>
      <c r="E31" s="40">
        <v>48.2</v>
      </c>
      <c r="F31" s="42">
        <v>48.3</v>
      </c>
      <c r="G31" s="42">
        <v>48.7</v>
      </c>
      <c r="H31" s="42">
        <f>G31+0.73</f>
        <v>49.43</v>
      </c>
      <c r="I31" s="42">
        <v>52</v>
      </c>
      <c r="J31" s="42">
        <v>53.5</v>
      </c>
      <c r="K31" s="42">
        <v>54.9</v>
      </c>
      <c r="L31" s="42">
        <f>K31+3</f>
        <v>57.9</v>
      </c>
      <c r="M31" s="42">
        <f>L31+1.5</f>
        <v>59.4</v>
      </c>
      <c r="N31" s="42">
        <f>M31+3</f>
        <v>62.4</v>
      </c>
      <c r="O31" s="42">
        <v>65</v>
      </c>
    </row>
    <row r="32" spans="1:15" ht="15">
      <c r="A32" s="22" t="s">
        <v>68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45">
      <c r="A33" s="23" t="s">
        <v>69</v>
      </c>
      <c r="B33" s="29" t="s">
        <v>70</v>
      </c>
      <c r="C33" s="29" t="s">
        <v>71</v>
      </c>
      <c r="D33" s="29" t="s">
        <v>24</v>
      </c>
      <c r="E33" s="43">
        <v>3.8</v>
      </c>
      <c r="F33" s="43">
        <v>3.8</v>
      </c>
      <c r="G33" s="43">
        <v>3.8</v>
      </c>
      <c r="H33" s="43">
        <v>4</v>
      </c>
      <c r="I33" s="43">
        <v>4.2</v>
      </c>
      <c r="J33" s="43">
        <v>4.2</v>
      </c>
      <c r="K33" s="43">
        <v>4.5</v>
      </c>
      <c r="L33" s="43">
        <v>4.6</v>
      </c>
      <c r="M33" s="43">
        <v>4.8</v>
      </c>
      <c r="N33" s="43">
        <v>5</v>
      </c>
      <c r="O33" s="43">
        <v>5.3</v>
      </c>
    </row>
    <row r="34" spans="1:15" ht="45" customHeight="1">
      <c r="A34" s="23" t="s">
        <v>72</v>
      </c>
      <c r="B34" s="30" t="s">
        <v>73</v>
      </c>
      <c r="C34" s="25" t="s">
        <v>23</v>
      </c>
      <c r="D34" s="29" t="s">
        <v>24</v>
      </c>
      <c r="E34" s="41">
        <v>5</v>
      </c>
      <c r="F34" s="41">
        <v>5.2</v>
      </c>
      <c r="G34" s="41">
        <v>5.4</v>
      </c>
      <c r="H34" s="41">
        <v>5.7</v>
      </c>
      <c r="I34" s="41">
        <v>6</v>
      </c>
      <c r="J34" s="41">
        <v>6.3</v>
      </c>
      <c r="K34" s="41">
        <v>6.5</v>
      </c>
      <c r="L34" s="41">
        <v>6.8</v>
      </c>
      <c r="M34" s="44">
        <v>7.03333333333333</v>
      </c>
      <c r="N34" s="44">
        <v>7.2</v>
      </c>
      <c r="O34" s="41">
        <v>7.5</v>
      </c>
    </row>
    <row r="35" spans="1:15" ht="75">
      <c r="A35" s="23" t="s">
        <v>74</v>
      </c>
      <c r="B35" s="45" t="s">
        <v>75</v>
      </c>
      <c r="C35" s="32" t="s">
        <v>23</v>
      </c>
      <c r="D35" s="32" t="s">
        <v>42</v>
      </c>
      <c r="E35" s="15">
        <v>21.9</v>
      </c>
      <c r="F35" s="15">
        <f>E35+1.5</f>
        <v>23.4</v>
      </c>
      <c r="G35" s="15">
        <v>22.9</v>
      </c>
      <c r="H35" s="15">
        <f>G35+1.5</f>
        <v>24.4</v>
      </c>
      <c r="I35" s="15">
        <v>23.9</v>
      </c>
      <c r="J35" s="15">
        <f>I35+1.5</f>
        <v>25.4</v>
      </c>
      <c r="K35" s="15">
        <v>24.9</v>
      </c>
      <c r="L35" s="15">
        <f>K35+1.5</f>
        <v>26.4</v>
      </c>
      <c r="M35" s="15">
        <v>25.9</v>
      </c>
      <c r="N35" s="15">
        <f>M35+1.5</f>
        <v>27.4</v>
      </c>
      <c r="O35" s="15">
        <v>30</v>
      </c>
    </row>
    <row r="36" spans="1:15" ht="15">
      <c r="A36" s="22" t="s">
        <v>76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60">
      <c r="A37" s="46" t="s">
        <v>77</v>
      </c>
      <c r="B37" s="36" t="s">
        <v>78</v>
      </c>
      <c r="C37" s="47" t="s">
        <v>79</v>
      </c>
      <c r="D37" s="29" t="s">
        <v>80</v>
      </c>
      <c r="E37" s="23">
        <v>18.2</v>
      </c>
      <c r="F37" s="23">
        <v>18.2</v>
      </c>
      <c r="G37" s="23">
        <v>16</v>
      </c>
      <c r="H37" s="23">
        <v>16</v>
      </c>
      <c r="I37" s="23">
        <v>16</v>
      </c>
      <c r="J37" s="23">
        <v>16</v>
      </c>
      <c r="K37" s="23">
        <v>16</v>
      </c>
      <c r="L37" s="23">
        <v>16</v>
      </c>
      <c r="M37" s="23">
        <v>16</v>
      </c>
      <c r="N37" s="23">
        <v>16</v>
      </c>
      <c r="O37" s="23">
        <v>16</v>
      </c>
    </row>
    <row r="38" spans="1:15" ht="59.25" customHeight="1">
      <c r="A38" s="46" t="s">
        <v>81</v>
      </c>
      <c r="B38" s="36" t="s">
        <v>82</v>
      </c>
      <c r="C38" s="47" t="s">
        <v>83</v>
      </c>
      <c r="D38" s="29" t="s">
        <v>80</v>
      </c>
      <c r="E38" s="23">
        <v>3000</v>
      </c>
      <c r="F38" s="23">
        <v>3000</v>
      </c>
      <c r="G38" s="23">
        <v>3000</v>
      </c>
      <c r="H38" s="23">
        <v>3000</v>
      </c>
      <c r="I38" s="23">
        <v>3000</v>
      </c>
      <c r="J38" s="23">
        <v>3000</v>
      </c>
      <c r="K38" s="23">
        <v>3000</v>
      </c>
      <c r="L38" s="23">
        <v>3000</v>
      </c>
      <c r="M38" s="23">
        <v>3000</v>
      </c>
      <c r="N38" s="23">
        <v>3000</v>
      </c>
      <c r="O38" s="23">
        <v>3000</v>
      </c>
    </row>
    <row r="39" spans="1:15" ht="15">
      <c r="A39" s="22" t="s">
        <v>84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33" customHeight="1">
      <c r="A40" s="23" t="s">
        <v>85</v>
      </c>
      <c r="B40" s="48" t="s">
        <v>86</v>
      </c>
      <c r="C40" s="48" t="s">
        <v>87</v>
      </c>
      <c r="D40" s="19" t="s">
        <v>24</v>
      </c>
      <c r="E40" s="41">
        <v>100</v>
      </c>
      <c r="F40" s="41">
        <v>105</v>
      </c>
      <c r="G40" s="41">
        <v>110</v>
      </c>
      <c r="H40" s="41">
        <v>110</v>
      </c>
      <c r="I40" s="41">
        <v>120</v>
      </c>
      <c r="J40" s="41">
        <v>120</v>
      </c>
      <c r="K40" s="41">
        <v>130</v>
      </c>
      <c r="L40" s="41">
        <v>145</v>
      </c>
      <c r="M40" s="49">
        <v>156.666666666667</v>
      </c>
      <c r="N40" s="49">
        <v>169.166666666667</v>
      </c>
      <c r="O40" s="49">
        <v>181.666666666667</v>
      </c>
    </row>
    <row r="41" spans="1:15" ht="47.25" customHeight="1">
      <c r="A41" s="23" t="s">
        <v>88</v>
      </c>
      <c r="B41" s="20" t="s">
        <v>89</v>
      </c>
      <c r="C41" s="50" t="s">
        <v>87</v>
      </c>
      <c r="D41" s="19" t="s">
        <v>24</v>
      </c>
      <c r="E41" s="41">
        <v>9</v>
      </c>
      <c r="F41" s="41">
        <v>9</v>
      </c>
      <c r="G41" s="41">
        <f>5+9</f>
        <v>14</v>
      </c>
      <c r="H41" s="41">
        <f>8+9</f>
        <v>17</v>
      </c>
      <c r="I41" s="41">
        <f>8+9</f>
        <v>17</v>
      </c>
      <c r="J41" s="41">
        <v>19</v>
      </c>
      <c r="K41" s="41">
        <v>19</v>
      </c>
      <c r="L41" s="41">
        <v>21</v>
      </c>
      <c r="M41" s="41">
        <v>23</v>
      </c>
      <c r="N41" s="41">
        <v>25</v>
      </c>
      <c r="O41" s="41">
        <v>27</v>
      </c>
    </row>
    <row r="42" spans="1:15" ht="63" customHeight="1">
      <c r="A42" s="23" t="s">
        <v>90</v>
      </c>
      <c r="B42" s="51" t="s">
        <v>91</v>
      </c>
      <c r="C42" s="32" t="s">
        <v>87</v>
      </c>
      <c r="D42" s="32" t="s">
        <v>42</v>
      </c>
      <c r="E42" s="15">
        <v>7</v>
      </c>
      <c r="F42" s="15">
        <v>8</v>
      </c>
      <c r="G42" s="15">
        <v>15</v>
      </c>
      <c r="H42" s="15">
        <v>22</v>
      </c>
      <c r="I42" s="15">
        <v>29</v>
      </c>
      <c r="J42" s="15">
        <v>36</v>
      </c>
      <c r="K42" s="15">
        <v>43</v>
      </c>
      <c r="L42" s="15">
        <v>50</v>
      </c>
      <c r="M42" s="15">
        <v>57</v>
      </c>
      <c r="N42" s="15">
        <v>64</v>
      </c>
      <c r="O42" s="15">
        <v>71</v>
      </c>
    </row>
    <row r="43" spans="1:15" ht="15" customHeight="1">
      <c r="A43" s="52" t="s">
        <v>92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ht="45" customHeight="1">
      <c r="A44" s="23" t="s">
        <v>93</v>
      </c>
      <c r="B44" s="29" t="s">
        <v>94</v>
      </c>
      <c r="C44" s="29" t="s">
        <v>23</v>
      </c>
      <c r="D44" s="53" t="s">
        <v>24</v>
      </c>
      <c r="E44" s="23" t="s">
        <v>34</v>
      </c>
      <c r="F44" s="23" t="s">
        <v>34</v>
      </c>
      <c r="G44" s="54">
        <v>98</v>
      </c>
      <c r="H44" s="54">
        <v>98.5</v>
      </c>
      <c r="I44" s="54">
        <v>99</v>
      </c>
      <c r="J44" s="54">
        <v>100</v>
      </c>
      <c r="K44" s="54">
        <v>100</v>
      </c>
      <c r="L44" s="54">
        <v>100</v>
      </c>
      <c r="M44" s="54">
        <v>100</v>
      </c>
      <c r="N44" s="54">
        <v>100</v>
      </c>
      <c r="O44" s="54">
        <v>100</v>
      </c>
    </row>
  </sheetData>
  <sheetProtection selectLockedCells="1" selectUnlockedCells="1"/>
  <mergeCells count="19">
    <mergeCell ref="A1:IV1"/>
    <mergeCell ref="J2:O2"/>
    <mergeCell ref="A4:O4"/>
    <mergeCell ref="A5:A6"/>
    <mergeCell ref="B5:B6"/>
    <mergeCell ref="C5:C6"/>
    <mergeCell ref="D5:D6"/>
    <mergeCell ref="E5:O5"/>
    <mergeCell ref="A8:O8"/>
    <mergeCell ref="A11:O11"/>
    <mergeCell ref="A12:O12"/>
    <mergeCell ref="A15:O15"/>
    <mergeCell ref="A20:O20"/>
    <mergeCell ref="A28:O28"/>
    <mergeCell ref="A29:O29"/>
    <mergeCell ref="A32:O32"/>
    <mergeCell ref="A36:O36"/>
    <mergeCell ref="A39:O39"/>
    <mergeCell ref="A43:O43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 Isakova</cp:lastModifiedBy>
  <cp:lastPrinted>2012-05-10T12:12:14Z</cp:lastPrinted>
  <dcterms:created xsi:type="dcterms:W3CDTF">2011-12-05T06:59:05Z</dcterms:created>
  <dcterms:modified xsi:type="dcterms:W3CDTF">2012-09-03T12:09:00Z</dcterms:modified>
  <cp:category/>
  <cp:version/>
  <cp:contentType/>
  <cp:contentStatus/>
  <cp:revision>1</cp:revision>
</cp:coreProperties>
</file>