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05" windowWidth="15450" windowHeight="10920" activeTab="0"/>
  </bookViews>
  <sheets>
    <sheet name="МК" sheetId="1" r:id="rId1"/>
  </sheets>
  <definedNames>
    <definedName name="_xlnm.Print_Titles" localSheetId="0">'МК'!$8:$8</definedName>
    <definedName name="_xlnm.Print_Area" localSheetId="0">'МК'!$A$1:$K$25</definedName>
  </definedNames>
  <calcPr fullCalcOnLoad="1"/>
</workbook>
</file>

<file path=xl/sharedStrings.xml><?xml version="1.0" encoding="utf-8"?>
<sst xmlns="http://schemas.openxmlformats.org/spreadsheetml/2006/main" count="67" uniqueCount="53">
  <si>
    <t>ГРБС</t>
  </si>
  <si>
    <t>Рз
Пр</t>
  </si>
  <si>
    <t>ЦСР</t>
  </si>
  <si>
    <t>ВР</t>
  </si>
  <si>
    <t>0804</t>
  </si>
  <si>
    <t>0020400   4520400</t>
  </si>
  <si>
    <t>121   122   244</t>
  </si>
  <si>
    <t>0801</t>
  </si>
  <si>
    <t>4409900</t>
  </si>
  <si>
    <t>0015300</t>
  </si>
  <si>
    <t>121 122    244</t>
  </si>
  <si>
    <t>0113</t>
  </si>
  <si>
    <t>1204</t>
  </si>
  <si>
    <t>851</t>
  </si>
  <si>
    <t xml:space="preserve"> - </t>
  </si>
  <si>
    <t>1.</t>
  </si>
  <si>
    <t>2.</t>
  </si>
  <si>
    <t>3.</t>
  </si>
  <si>
    <t>4.</t>
  </si>
  <si>
    <t>5.</t>
  </si>
  <si>
    <t>6.</t>
  </si>
  <si>
    <t>7.</t>
  </si>
  <si>
    <t>8.</t>
  </si>
  <si>
    <t>9.</t>
  </si>
  <si>
    <t>10.</t>
  </si>
  <si>
    <t>14.</t>
  </si>
  <si>
    <t>13.</t>
  </si>
  <si>
    <t>12.</t>
  </si>
  <si>
    <t>11.</t>
  </si>
  <si>
    <t>7 таблица</t>
  </si>
  <si>
    <t>Сьӧмкуд классификация код</t>
  </si>
  <si>
    <t>Рӧскод (сюрс шайт), вояс</t>
  </si>
  <si>
    <t>2011 во</t>
  </si>
  <si>
    <t>2012 во</t>
  </si>
  <si>
    <t>2013 во</t>
  </si>
  <si>
    <t>2014 во</t>
  </si>
  <si>
    <t>Д/в №</t>
  </si>
  <si>
    <t>2) Коми Республикаса национальнӧй политика министерство</t>
  </si>
  <si>
    <t>3) Коми Республикаса печать да юӧр сетан агентство</t>
  </si>
  <si>
    <t>4) Коми Республикаса архив агентство</t>
  </si>
  <si>
    <t>1) Коми Республикаса культура министерство</t>
  </si>
  <si>
    <t>"Коми Республикалӧн культура" Коми Республикаса канму уджтас збыльмӧдӧмлы подувъяс могмӧдӧм" уджтасувлысь сьӧм юклӧм</t>
  </si>
  <si>
    <t>Канму уджтас ним, канму уджтаслӧн уджтасув ним, шӧр мероприятие ним</t>
  </si>
  <si>
    <t>1. "Коми Республикалӧн культура" Коми Республикаса канму уджтас (ставнас)</t>
  </si>
  <si>
    <t>2.8. "Коми Республикалӧн культура" Коми Республикаса канму уджтас збыльмӧдӧм серти Коми Республикаса архив агентстволысь удж кутӧм да могмӧдӧм вылӧ рӧскод</t>
  </si>
  <si>
    <t xml:space="preserve">2.7. "Коми Республикалӧн культура" Коми Республикаса канму уджтас збыльмӧдӧм серти Коми Республикаса печать да юӧр сетан агентстволысь удж кутӧм да могмӧдӧм вылӧ рӧскод </t>
  </si>
  <si>
    <t xml:space="preserve">2.6. "Коми Республикалӧн культура" Коми Республикаса канму уджтас збыльмӧдӧм серти Коми Республикаса национальнӧй политика министерстволысь удж кутӧм да могмӧдӧм вылӧ рӧскод </t>
  </si>
  <si>
    <t>2.3. "Культурнӧй наследие реставрируйтӧм кузя да культура учреждениеяс дзоньталӧм кузя веськӧдланін" Коми Республикаса канму асшӧрлуна учреждениеӧн канму услугаяс сетӧм, уджъяс вӧчӧм (асшӧрлуна учреждениеяслы канму услугаяс сетӧм (уджъяс вӧчӧм) кузя канму задание сьӧмӧн могмӧдӧм вылӧ субсидияяс)</t>
  </si>
  <si>
    <t>2.2. Коми Республикаын культура юкӧн информатизируйтан концепция лӧсьӧдӧм</t>
  </si>
  <si>
    <t>2.1. "Коми Республикалӧн культура" Коми Республикаса канму уджтас збыльмӧдӧм серти Коми Республикаса культура министерстволысь удж кутӧм да могмӧдӧм вылӧ рӧскод</t>
  </si>
  <si>
    <t>2. 3 уджтасув. "Коми Республикалӧн культура" Коми Республикаса канму уджтас збыльмӧдӧмлы подувъяс могмӧдӧм" (ставнас), сы лыдын збыльмӧдысьяс серти:</t>
  </si>
  <si>
    <t>2.5. Федеральнӧй тӧдчанлуна культурнӧй наследие объектъяс канму видзӧм кузя Россия Федерациялысь Россия Федерацияса субъектъяслӧн канму власьт органъяслы сетӧм уджмогъяс збыльмӧдӧм вылӧ Россия Федерацияса субъектъяслӧн сьӧмкудъяслы федеральнӧй сьӧмкудйысь субвенцияяс вичмӧдӧм</t>
  </si>
  <si>
    <t>2.4. "Коми Республикаса культура министерстволӧн "Ӧтувтӧм автоовмӧс" Коми Республикаса сьӧмкуд канму учреждениеӧн канму услугаяс сетӧм, уджъяс вӧчӧм (сьӧмкуд учреждениеяслы канму услугаяс сетӧм (уджъяс вӧчӧм) кузя канму задание сьӧмӧн могмӧдӧм вылӧ субсидияяс)</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</si>
</sst>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0.000"/>
    <numFmt numFmtId="167" formatCode="#,##0.0"/>
  </numFmts>
  <fonts count="22">
    <font>
      <sz val="10"/>
      <name val="Arial Cyr"/>
      <family val="0"/>
    </font>
    <font>
      <sz val="13"/>
      <name val="Times New Roman"/>
      <family val="1"/>
    </font>
    <font>
      <sz val="13"/>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7" borderId="1" applyNumberFormat="0" applyAlignment="0" applyProtection="0"/>
    <xf numFmtId="0" fontId="7" fillId="20" borderId="2" applyNumberFormat="0" applyAlignment="0" applyProtection="0"/>
    <xf numFmtId="0" fontId="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21" borderId="7" applyNumberFormat="0" applyAlignment="0" applyProtection="0"/>
    <xf numFmtId="0" fontId="14" fillId="0" borderId="0" applyNumberFormat="0" applyFill="0" applyBorder="0" applyAlignment="0" applyProtection="0"/>
    <xf numFmtId="0" fontId="15" fillId="22" borderId="0" applyNumberFormat="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27">
    <xf numFmtId="0" fontId="0" fillId="0" borderId="0" xfId="0" applyAlignment="1">
      <alignment/>
    </xf>
    <xf numFmtId="4" fontId="1" fillId="0" borderId="0" xfId="0" applyNumberFormat="1" applyFont="1" applyFill="1" applyAlignment="1">
      <alignment/>
    </xf>
    <xf numFmtId="4" fontId="1" fillId="0" borderId="0" xfId="0" applyNumberFormat="1" applyFont="1" applyFill="1" applyAlignment="1">
      <alignment horizontal="right"/>
    </xf>
    <xf numFmtId="4" fontId="1" fillId="0" borderId="0" xfId="0" applyNumberFormat="1" applyFont="1" applyFill="1" applyAlignment="1">
      <alignment horizontal="center"/>
    </xf>
    <xf numFmtId="4"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left" vertical="top" wrapText="1"/>
    </xf>
    <xf numFmtId="0" fontId="2" fillId="0" borderId="0" xfId="0" applyFont="1" applyAlignment="1">
      <alignment/>
    </xf>
    <xf numFmtId="4" fontId="3" fillId="0" borderId="0" xfId="0" applyNumberFormat="1" applyFont="1" applyFill="1" applyAlignment="1">
      <alignment/>
    </xf>
    <xf numFmtId="4" fontId="3" fillId="0" borderId="10" xfId="0" applyNumberFormat="1" applyFont="1" applyFill="1" applyBorder="1" applyAlignment="1">
      <alignment horizontal="center" vertical="center" wrapText="1"/>
    </xf>
    <xf numFmtId="4" fontId="1" fillId="24" borderId="0" xfId="0" applyNumberFormat="1" applyFont="1" applyFill="1" applyAlignment="1">
      <alignment/>
    </xf>
    <xf numFmtId="0" fontId="1" fillId="0" borderId="10" xfId="0" applyFont="1" applyFill="1" applyBorder="1" applyAlignment="1">
      <alignment horizontal="justify" vertical="top"/>
    </xf>
    <xf numFmtId="4" fontId="1" fillId="0" borderId="10" xfId="0" applyNumberFormat="1" applyFont="1" applyFill="1" applyBorder="1" applyAlignment="1">
      <alignment vertical="center"/>
    </xf>
    <xf numFmtId="167" fontId="1" fillId="0" borderId="10" xfId="0" applyNumberFormat="1" applyFont="1" applyFill="1" applyBorder="1" applyAlignment="1">
      <alignment vertical="center"/>
    </xf>
    <xf numFmtId="3"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9" fontId="1" fillId="0" borderId="10" xfId="0" applyNumberFormat="1" applyFont="1" applyFill="1" applyBorder="1" applyAlignment="1">
      <alignment vertical="center" wrapText="1"/>
    </xf>
    <xf numFmtId="0" fontId="1" fillId="0" borderId="10" xfId="0" applyNumberFormat="1" applyFont="1" applyFill="1" applyBorder="1" applyAlignment="1">
      <alignment vertical="center" wrapText="1"/>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0" fontId="1" fillId="0" borderId="10" xfId="0" applyFont="1" applyFill="1" applyBorder="1" applyAlignment="1">
      <alignment horizontal="center" vertical="top"/>
    </xf>
    <xf numFmtId="4" fontId="1" fillId="0" borderId="10" xfId="0" applyNumberFormat="1" applyFont="1" applyFill="1" applyBorder="1" applyAlignment="1">
      <alignment horizontal="left" vertical="center" wrapText="1"/>
    </xf>
    <xf numFmtId="4" fontId="1" fillId="0" borderId="0" xfId="0" applyNumberFormat="1" applyFont="1" applyFill="1" applyAlignment="1">
      <alignment horizontal="center" vertical="top" wrapText="1"/>
    </xf>
    <xf numFmtId="4" fontId="3" fillId="0" borderId="10" xfId="0" applyNumberFormat="1" applyFont="1" applyFill="1" applyBorder="1" applyAlignment="1">
      <alignment horizontal="center" vertical="center"/>
    </xf>
    <xf numFmtId="0" fontId="1" fillId="0" borderId="0" xfId="0" applyFont="1" applyAlignment="1">
      <alignment horizontal="left" vertical="center"/>
    </xf>
    <xf numFmtId="4" fontId="3" fillId="0"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B1:O25"/>
  <sheetViews>
    <sheetView tabSelected="1" view="pageBreakPreview" zoomScale="90" zoomScaleNormal="84" zoomScaleSheetLayoutView="90" zoomScalePageLayoutView="0" workbookViewId="0" topLeftCell="A1">
      <selection activeCell="C6" sqref="C6:C7"/>
    </sheetView>
  </sheetViews>
  <sheetFormatPr defaultColWidth="9.125" defaultRowHeight="12.75"/>
  <cols>
    <col min="1" max="1" width="9.125" style="1" customWidth="1"/>
    <col min="2" max="2" width="8.25390625" style="1" customWidth="1"/>
    <col min="3" max="3" width="62.875" style="1" customWidth="1"/>
    <col min="4" max="4" width="8.00390625" style="1" customWidth="1"/>
    <col min="5" max="5" width="6.625" style="1" customWidth="1"/>
    <col min="6" max="6" width="10.375" style="1" customWidth="1"/>
    <col min="7" max="7" width="7.75390625" style="1" customWidth="1"/>
    <col min="8" max="8" width="11.875" style="1" customWidth="1"/>
    <col min="9" max="9" width="13.625" style="1" customWidth="1"/>
    <col min="10" max="10" width="12.125" style="1" customWidth="1"/>
    <col min="11" max="11" width="14.00390625" style="3" customWidth="1"/>
    <col min="12" max="12" width="10.25390625" style="1" bestFit="1" customWidth="1"/>
    <col min="13" max="16384" width="9.125" style="1" customWidth="1"/>
  </cols>
  <sheetData>
    <row r="1" ht="16.5">
      <c r="J1" s="2" t="s">
        <v>29</v>
      </c>
    </row>
    <row r="3" spans="2:10" ht="21.75" customHeight="1">
      <c r="B3" s="23" t="s">
        <v>41</v>
      </c>
      <c r="C3" s="23"/>
      <c r="D3" s="23"/>
      <c r="E3" s="23"/>
      <c r="F3" s="23"/>
      <c r="G3" s="23"/>
      <c r="H3" s="23"/>
      <c r="I3" s="23"/>
      <c r="J3" s="23"/>
    </row>
    <row r="4" spans="2:10" ht="21.75" customHeight="1">
      <c r="B4" s="23"/>
      <c r="C4" s="23"/>
      <c r="D4" s="23"/>
      <c r="E4" s="23"/>
      <c r="F4" s="23"/>
      <c r="G4" s="23"/>
      <c r="H4" s="23"/>
      <c r="I4" s="23"/>
      <c r="J4" s="23"/>
    </row>
    <row r="6" spans="2:11" s="7" customFormat="1" ht="15">
      <c r="B6" s="26" t="s">
        <v>36</v>
      </c>
      <c r="C6" s="26" t="s">
        <v>42</v>
      </c>
      <c r="D6" s="24" t="s">
        <v>30</v>
      </c>
      <c r="E6" s="24"/>
      <c r="F6" s="24"/>
      <c r="G6" s="24"/>
      <c r="H6" s="24" t="s">
        <v>31</v>
      </c>
      <c r="I6" s="24"/>
      <c r="J6" s="24"/>
      <c r="K6" s="24"/>
    </row>
    <row r="7" spans="2:11" s="7" customFormat="1" ht="55.5" customHeight="1">
      <c r="B7" s="26"/>
      <c r="C7" s="26"/>
      <c r="D7" s="8" t="s">
        <v>0</v>
      </c>
      <c r="E7" s="8" t="s">
        <v>1</v>
      </c>
      <c r="F7" s="8" t="s">
        <v>2</v>
      </c>
      <c r="G7" s="8" t="s">
        <v>3</v>
      </c>
      <c r="H7" s="8" t="s">
        <v>32</v>
      </c>
      <c r="I7" s="8" t="s">
        <v>33</v>
      </c>
      <c r="J7" s="8" t="s">
        <v>34</v>
      </c>
      <c r="K7" s="8" t="s">
        <v>35</v>
      </c>
    </row>
    <row r="8" spans="2:11" s="7" customFormat="1" ht="15">
      <c r="B8" s="17">
        <v>1</v>
      </c>
      <c r="C8" s="17">
        <v>2</v>
      </c>
      <c r="D8" s="17">
        <v>3</v>
      </c>
      <c r="E8" s="17">
        <v>4</v>
      </c>
      <c r="F8" s="17">
        <v>5</v>
      </c>
      <c r="G8" s="17">
        <v>6</v>
      </c>
      <c r="H8" s="17">
        <v>7</v>
      </c>
      <c r="I8" s="17">
        <v>8</v>
      </c>
      <c r="J8" s="17">
        <v>9</v>
      </c>
      <c r="K8" s="18">
        <v>10</v>
      </c>
    </row>
    <row r="9" spans="2:12" ht="39.75" customHeight="1">
      <c r="B9" s="19" t="s">
        <v>15</v>
      </c>
      <c r="C9" s="5" t="s">
        <v>43</v>
      </c>
      <c r="D9" s="11" t="s">
        <v>14</v>
      </c>
      <c r="E9" s="11" t="s">
        <v>14</v>
      </c>
      <c r="F9" s="11" t="s">
        <v>14</v>
      </c>
      <c r="G9" s="11" t="s">
        <v>14</v>
      </c>
      <c r="H9" s="12">
        <v>852216.1</v>
      </c>
      <c r="I9" s="12">
        <v>817673</v>
      </c>
      <c r="J9" s="12">
        <v>687852.9</v>
      </c>
      <c r="K9" s="12">
        <f>H9+I9+J9</f>
        <v>2357742</v>
      </c>
      <c r="L9" s="9"/>
    </row>
    <row r="10" spans="2:11" ht="49.5">
      <c r="B10" s="19" t="s">
        <v>16</v>
      </c>
      <c r="C10" s="5" t="s">
        <v>50</v>
      </c>
      <c r="D10" s="11"/>
      <c r="E10" s="11"/>
      <c r="F10" s="11"/>
      <c r="G10" s="11"/>
      <c r="H10" s="12">
        <f>SUM(H11:H14)</f>
        <v>83167.70000000001</v>
      </c>
      <c r="I10" s="12">
        <f>SUM(I11:I14)</f>
        <v>84104.40000000001</v>
      </c>
      <c r="J10" s="12">
        <f>SUM(J11:J14)</f>
        <v>85923.5</v>
      </c>
      <c r="K10" s="12">
        <f>SUM(K11:K14)</f>
        <v>253195.6</v>
      </c>
    </row>
    <row r="11" spans="2:11" ht="62.25" customHeight="1">
      <c r="B11" s="19" t="s">
        <v>17</v>
      </c>
      <c r="C11" s="20" t="s">
        <v>40</v>
      </c>
      <c r="D11" s="11"/>
      <c r="E11" s="11"/>
      <c r="F11" s="11"/>
      <c r="G11" s="11"/>
      <c r="H11" s="12">
        <f>H15+H16+H17+H18+H19</f>
        <v>43698.50000000001</v>
      </c>
      <c r="I11" s="12">
        <f>I15+I16+I17+I18+I19</f>
        <v>44280.8</v>
      </c>
      <c r="J11" s="12">
        <f>J15+J16+J17+J18+J19</f>
        <v>45237.8</v>
      </c>
      <c r="K11" s="12">
        <f>H11+I11+J11</f>
        <v>133217.10000000003</v>
      </c>
    </row>
    <row r="12" spans="2:11" ht="27.75" customHeight="1">
      <c r="B12" s="19" t="s">
        <v>18</v>
      </c>
      <c r="C12" s="21" t="s">
        <v>37</v>
      </c>
      <c r="D12" s="11"/>
      <c r="E12" s="11"/>
      <c r="F12" s="11"/>
      <c r="G12" s="11"/>
      <c r="H12" s="12">
        <f aca="true" t="shared" si="0" ref="H12:K14">H20</f>
        <v>18166.8</v>
      </c>
      <c r="I12" s="12">
        <f t="shared" si="0"/>
        <v>18159.6</v>
      </c>
      <c r="J12" s="12">
        <f t="shared" si="0"/>
        <v>18438.2</v>
      </c>
      <c r="K12" s="12">
        <f t="shared" si="0"/>
        <v>54764.59999999999</v>
      </c>
    </row>
    <row r="13" spans="2:11" ht="42" customHeight="1">
      <c r="B13" s="19" t="s">
        <v>19</v>
      </c>
      <c r="C13" s="10" t="s">
        <v>38</v>
      </c>
      <c r="D13" s="11"/>
      <c r="E13" s="11"/>
      <c r="F13" s="11"/>
      <c r="G13" s="11"/>
      <c r="H13" s="12">
        <f t="shared" si="0"/>
        <v>16419.8</v>
      </c>
      <c r="I13" s="12">
        <f t="shared" si="0"/>
        <v>16796.9</v>
      </c>
      <c r="J13" s="12">
        <f t="shared" si="0"/>
        <v>17306.2</v>
      </c>
      <c r="K13" s="12">
        <f t="shared" si="0"/>
        <v>50522.899999999994</v>
      </c>
    </row>
    <row r="14" spans="2:11" ht="34.5" customHeight="1">
      <c r="B14" s="19" t="s">
        <v>20</v>
      </c>
      <c r="C14" s="20" t="s">
        <v>39</v>
      </c>
      <c r="D14" s="11"/>
      <c r="E14" s="11"/>
      <c r="F14" s="11"/>
      <c r="G14" s="11"/>
      <c r="H14" s="12">
        <f t="shared" si="0"/>
        <v>4882.6</v>
      </c>
      <c r="I14" s="12">
        <f t="shared" si="0"/>
        <v>4867.1</v>
      </c>
      <c r="J14" s="12">
        <f t="shared" si="0"/>
        <v>4941.3</v>
      </c>
      <c r="K14" s="12">
        <f t="shared" si="0"/>
        <v>14691</v>
      </c>
    </row>
    <row r="15" spans="2:11" ht="72" customHeight="1">
      <c r="B15" s="19" t="s">
        <v>21</v>
      </c>
      <c r="C15" s="5" t="s">
        <v>49</v>
      </c>
      <c r="D15" s="13">
        <v>856</v>
      </c>
      <c r="E15" s="11" t="s">
        <v>4</v>
      </c>
      <c r="F15" s="14" t="s">
        <v>5</v>
      </c>
      <c r="G15" s="4" t="s">
        <v>6</v>
      </c>
      <c r="H15" s="12">
        <v>28486.7</v>
      </c>
      <c r="I15" s="12">
        <v>28496.4</v>
      </c>
      <c r="J15" s="12">
        <v>28960.7</v>
      </c>
      <c r="K15" s="12">
        <f aca="true" t="shared" si="1" ref="K15:K20">H15+I15+J15</f>
        <v>85943.8</v>
      </c>
    </row>
    <row r="16" spans="2:11" ht="45.75" customHeight="1">
      <c r="B16" s="19" t="s">
        <v>22</v>
      </c>
      <c r="C16" s="5" t="s">
        <v>48</v>
      </c>
      <c r="D16" s="13">
        <v>856</v>
      </c>
      <c r="E16" s="11" t="s">
        <v>7</v>
      </c>
      <c r="F16" s="15">
        <v>5224300</v>
      </c>
      <c r="G16" s="16">
        <v>244</v>
      </c>
      <c r="H16" s="12">
        <v>200</v>
      </c>
      <c r="I16" s="12">
        <v>0</v>
      </c>
      <c r="J16" s="12">
        <v>0</v>
      </c>
      <c r="K16" s="12">
        <f t="shared" si="1"/>
        <v>200</v>
      </c>
    </row>
    <row r="17" spans="2:11" ht="99">
      <c r="B17" s="19" t="s">
        <v>23</v>
      </c>
      <c r="C17" s="5" t="s">
        <v>47</v>
      </c>
      <c r="D17" s="13">
        <v>856</v>
      </c>
      <c r="E17" s="11" t="s">
        <v>7</v>
      </c>
      <c r="F17" s="11" t="s">
        <v>8</v>
      </c>
      <c r="G17" s="16">
        <v>621</v>
      </c>
      <c r="H17" s="12">
        <v>2456.9</v>
      </c>
      <c r="I17" s="12">
        <v>2581</v>
      </c>
      <c r="J17" s="12">
        <v>2675.9</v>
      </c>
      <c r="K17" s="12">
        <f t="shared" si="1"/>
        <v>7713.799999999999</v>
      </c>
    </row>
    <row r="18" spans="2:11" ht="111" customHeight="1">
      <c r="B18" s="19" t="s">
        <v>24</v>
      </c>
      <c r="C18" s="22" t="s">
        <v>52</v>
      </c>
      <c r="D18" s="13">
        <v>856</v>
      </c>
      <c r="E18" s="11" t="s">
        <v>7</v>
      </c>
      <c r="F18" s="11" t="s">
        <v>8</v>
      </c>
      <c r="G18" s="16">
        <v>611</v>
      </c>
      <c r="H18" s="12">
        <v>11472</v>
      </c>
      <c r="I18" s="12">
        <v>11962.7</v>
      </c>
      <c r="J18" s="12">
        <v>12360.5</v>
      </c>
      <c r="K18" s="12">
        <f t="shared" si="1"/>
        <v>35795.2</v>
      </c>
    </row>
    <row r="19" spans="2:11" ht="99">
      <c r="B19" s="19" t="s">
        <v>28</v>
      </c>
      <c r="C19" s="22" t="s">
        <v>51</v>
      </c>
      <c r="D19" s="13">
        <v>856</v>
      </c>
      <c r="E19" s="11" t="s">
        <v>4</v>
      </c>
      <c r="F19" s="11" t="s">
        <v>9</v>
      </c>
      <c r="G19" s="4" t="s">
        <v>10</v>
      </c>
      <c r="H19" s="12">
        <v>1082.9</v>
      </c>
      <c r="I19" s="12">
        <v>1240.7</v>
      </c>
      <c r="J19" s="12">
        <v>1240.7</v>
      </c>
      <c r="K19" s="12">
        <f t="shared" si="1"/>
        <v>3564.3</v>
      </c>
    </row>
    <row r="20" spans="2:11" ht="81" customHeight="1">
      <c r="B20" s="19" t="s">
        <v>27</v>
      </c>
      <c r="C20" s="22" t="s">
        <v>46</v>
      </c>
      <c r="D20" s="11" t="s">
        <v>13</v>
      </c>
      <c r="E20" s="11" t="s">
        <v>11</v>
      </c>
      <c r="F20" s="14" t="s">
        <v>5</v>
      </c>
      <c r="G20" s="4" t="s">
        <v>6</v>
      </c>
      <c r="H20" s="12">
        <v>18166.8</v>
      </c>
      <c r="I20" s="12">
        <v>18159.6</v>
      </c>
      <c r="J20" s="12">
        <v>18438.2</v>
      </c>
      <c r="K20" s="12">
        <f t="shared" si="1"/>
        <v>54764.59999999999</v>
      </c>
    </row>
    <row r="21" spans="2:11" ht="66">
      <c r="B21" s="19" t="s">
        <v>26</v>
      </c>
      <c r="C21" s="22" t="s">
        <v>45</v>
      </c>
      <c r="D21" s="13">
        <v>831</v>
      </c>
      <c r="E21" s="11" t="s">
        <v>12</v>
      </c>
      <c r="F21" s="14" t="s">
        <v>5</v>
      </c>
      <c r="G21" s="4" t="s">
        <v>6</v>
      </c>
      <c r="H21" s="12">
        <v>16419.8</v>
      </c>
      <c r="I21" s="12">
        <v>16796.9</v>
      </c>
      <c r="J21" s="12">
        <v>17306.2</v>
      </c>
      <c r="K21" s="12">
        <f>H21+I21+J21</f>
        <v>50522.899999999994</v>
      </c>
    </row>
    <row r="22" spans="2:11" ht="72" customHeight="1">
      <c r="B22" s="19" t="s">
        <v>25</v>
      </c>
      <c r="C22" s="22" t="s">
        <v>44</v>
      </c>
      <c r="D22" s="13">
        <v>855</v>
      </c>
      <c r="E22" s="11" t="s">
        <v>11</v>
      </c>
      <c r="F22" s="14" t="s">
        <v>5</v>
      </c>
      <c r="G22" s="4" t="s">
        <v>6</v>
      </c>
      <c r="H22" s="12">
        <v>4882.6</v>
      </c>
      <c r="I22" s="12">
        <v>4867.1</v>
      </c>
      <c r="J22" s="12">
        <v>4941.3</v>
      </c>
      <c r="K22" s="12">
        <f>H22+I22+J22</f>
        <v>14691</v>
      </c>
    </row>
    <row r="23" ht="39" customHeight="1"/>
    <row r="24" spans="2:15" ht="16.5">
      <c r="B24" s="25"/>
      <c r="C24" s="25"/>
      <c r="D24" s="25"/>
      <c r="E24" s="25"/>
      <c r="F24" s="25"/>
      <c r="G24" s="25"/>
      <c r="H24" s="25"/>
      <c r="I24" s="25"/>
      <c r="J24" s="25"/>
      <c r="K24" s="25"/>
      <c r="L24" s="25"/>
      <c r="M24" s="25"/>
      <c r="N24" s="25"/>
      <c r="O24" s="25"/>
    </row>
    <row r="25" spans="2:15" ht="16.5">
      <c r="B25" s="25"/>
      <c r="C25" s="25"/>
      <c r="D25" s="6"/>
      <c r="E25" s="6"/>
      <c r="F25" s="6"/>
      <c r="G25" s="6"/>
      <c r="H25" s="6"/>
      <c r="I25" s="6"/>
      <c r="J25" s="6"/>
      <c r="K25" s="6"/>
      <c r="L25" s="6"/>
      <c r="M25" s="6"/>
      <c r="N25" s="6"/>
      <c r="O25" s="6"/>
    </row>
  </sheetData>
  <sheetProtection/>
  <mergeCells count="7">
    <mergeCell ref="B3:J4"/>
    <mergeCell ref="H6:K6"/>
    <mergeCell ref="B24:O24"/>
    <mergeCell ref="B25:C25"/>
    <mergeCell ref="B6:B7"/>
    <mergeCell ref="C6:C7"/>
    <mergeCell ref="D6:G6"/>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lyudmila</cp:lastModifiedBy>
  <cp:lastPrinted>2012-08-17T17:40:08Z</cp:lastPrinted>
  <dcterms:created xsi:type="dcterms:W3CDTF">2011-03-10T14:17:03Z</dcterms:created>
  <dcterms:modified xsi:type="dcterms:W3CDTF">2012-08-18T13:19:38Z</dcterms:modified>
  <cp:category/>
  <cp:version/>
  <cp:contentType/>
  <cp:contentStatus/>
</cp:coreProperties>
</file>