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65" windowWidth="1515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'Лист1'!$A$12:$K$153</definedName>
    <definedName name="_xlnm.Print_Area" localSheetId="0">'Лист1'!$A$1:$J$154</definedName>
  </definedNames>
  <calcPr fullCalcOnLoad="1"/>
</workbook>
</file>

<file path=xl/sharedStrings.xml><?xml version="1.0" encoding="utf-8"?>
<sst xmlns="http://schemas.openxmlformats.org/spreadsheetml/2006/main" count="352" uniqueCount="217">
  <si>
    <t>2013-2014</t>
  </si>
  <si>
    <t>2014-2015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</si>
  <si>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</si>
  <si>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</si>
  <si>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</si>
  <si>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</si>
  <si>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</si>
  <si>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</si>
  <si>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</si>
  <si>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</si>
  <si>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</si>
  <si>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</si>
  <si>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</si>
  <si>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</si>
  <si>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</si>
  <si>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</si>
  <si>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</si>
  <si>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</si>
  <si>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</si>
  <si>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</si>
  <si>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</si>
  <si>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</si>
  <si>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</si>
  <si>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</si>
  <si>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</si>
  <si>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</si>
  <si>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</si>
  <si>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</si>
  <si>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</si>
  <si>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</si>
  <si>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</si>
  <si>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</si>
  <si>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</si>
  <si>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</si>
  <si>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</si>
  <si>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</si>
  <si>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</si>
  <si>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</si>
  <si>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</si>
  <si>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</si>
  <si>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</si>
  <si>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</si>
  <si>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</si>
  <si>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</si>
  <si>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</si>
  <si>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</si>
  <si>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</si>
  <si>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</si>
  <si>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</si>
  <si>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</si>
  <si>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</si>
  <si>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</si>
  <si>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</si>
  <si>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</si>
  <si>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</si>
  <si>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</si>
  <si>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</si>
  <si>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</si>
  <si>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</si>
  <si>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</si>
  <si>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</si>
  <si>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</si>
  <si>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</si>
  <si>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</si>
  <si>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</si>
  <si>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</si>
  <si>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</si>
  <si>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</si>
  <si>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</si>
  <si>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</si>
  <si>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</si>
  <si>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</si>
  <si>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</si>
  <si>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</si>
  <si>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</si>
  <si>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</si>
  <si>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</si>
  <si>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</si>
  <si>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</si>
  <si>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</si>
  <si>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</si>
  <si>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</si>
  <si>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</si>
  <si>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</si>
  <si>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</si>
  <si>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</si>
  <si>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</si>
  <si>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</si>
  <si>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85.</t>
  </si>
  <si>
    <t>90.</t>
  </si>
  <si>
    <t>91.</t>
  </si>
  <si>
    <t>92.</t>
  </si>
  <si>
    <t>93.</t>
  </si>
  <si>
    <t>96.</t>
  </si>
  <si>
    <t>94.</t>
  </si>
  <si>
    <t>95.</t>
  </si>
  <si>
    <t>".</t>
  </si>
  <si>
    <t>74.</t>
  </si>
  <si>
    <t>89.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</si>
  <si>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</si>
  <si>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</si>
  <si>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</si>
  <si>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</si>
  <si>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</si>
  <si>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</si>
  <si>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</si>
  <si>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</si>
  <si>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</si>
  <si>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</si>
  <si>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</si>
  <si>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</si>
  <si>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</si>
  <si>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</si>
  <si>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</si>
  <si>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</si>
  <si>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</si>
  <si>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</si>
  <si>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</si>
  <si>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</si>
  <si>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</si>
  <si>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</si>
  <si>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</si>
  <si>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</si>
  <si>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</si>
  <si>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</si>
  <si>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</si>
  <si>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</si>
  <si>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</si>
  <si>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</si>
  <si>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</si>
  <si>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+</t>
  </si>
  <si>
    <t>доввод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</si>
  <si>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</si>
  <si>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</si>
  <si>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</si>
  <si>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</si>
  <si>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</si>
  <si>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</si>
  <si>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</si>
  <si>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</si>
  <si>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</si>
  <si>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</si>
  <si>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</si>
  <si>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</si>
  <si>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</si>
  <si>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«Йöзöс велöдöм сöвмöдöм»                         Коми Республикаса канму уджтас вынсьöдöм йылысь» Коми Республикаса Веськöдлан котырлöн 2012 во кöч тöлысь 28 лунся         411 №-а шуöмö пыртöм вежсьӧмъяс дорӧ 
4 СОДТӦД</t>
  </si>
  <si>
    <t xml:space="preserve">Коми Республикаын муниципальнöй эмбурö пырысь капитальнöя стрöитан объектъясӧ инвестицияяс тшöт весьтö муниципальнöй могъяс вылö йöзöс велöдан стрöитчанiнъяслöн да объектъяслöн лыддьöг </t>
  </si>
  <si>
    <t xml:space="preserve">Вояс серти стрӧитан сьӧмӧн могмӧдӧмлӧн ыджда, сюрс шайт </t>
  </si>
  <si>
    <t xml:space="preserve"> Объектлӧн сметаа дон ( ӧчереднӧй  во заводитчӧм вылӧ) / лӧсялана вояслӧн донъясын (сюрс шайт)</t>
  </si>
  <si>
    <t>Ставыс</t>
  </si>
  <si>
    <t>Во заводитчӧм вылӧ коляс</t>
  </si>
  <si>
    <t>Проектнӧй документация, мыйлӧн эм экспертизалӧн бур кывкӧртӧд, дасьтан во, вынсьӧдан во</t>
  </si>
  <si>
    <t>Стрӧитан кадколаст</t>
  </si>
  <si>
    <t>Вынйӧр</t>
  </si>
  <si>
    <t xml:space="preserve">Д/в № </t>
  </si>
  <si>
    <t>"Йӧзӧс велӧдӧм сӧвмӧдӧм" Коми Республикаса канму уджтас</t>
  </si>
  <si>
    <t>Уджтасса объектъяс кузя ставыс:</t>
  </si>
  <si>
    <t>сы лыдын ӧшмӧсъяс тшӧт весьтӧ:</t>
  </si>
  <si>
    <t xml:space="preserve">республиканскӧй сьӧмкуд </t>
  </si>
  <si>
    <t>меставывса сьӧмкудъяс</t>
  </si>
  <si>
    <t xml:space="preserve">абу сьӧмкуд (вот кокньӧдъяс) </t>
  </si>
  <si>
    <t>Йӧзӧс велӧдӧм</t>
  </si>
  <si>
    <t>Школаӧдз велӧдӧм</t>
  </si>
  <si>
    <t>абу</t>
  </si>
  <si>
    <t>"Чилимдін" МР МЮ</t>
  </si>
  <si>
    <t>"Сыктывдін" МР МЮ</t>
  </si>
  <si>
    <t>эм 2012/2012</t>
  </si>
  <si>
    <t>эм 2013/2013</t>
  </si>
  <si>
    <t>эм 2012/2013</t>
  </si>
  <si>
    <t>эм 2011/2013</t>
  </si>
  <si>
    <t>эм 2011/ -</t>
  </si>
  <si>
    <t>эм</t>
  </si>
  <si>
    <t>эм 2006/2011</t>
  </si>
  <si>
    <t xml:space="preserve"> "Изьва" МР МЮ </t>
  </si>
  <si>
    <t>"Емдін" МР МЮ</t>
  </si>
  <si>
    <t xml:space="preserve"> "Сыктывкар" КК МЮ</t>
  </si>
  <si>
    <t>"Ухта" КК МЮ</t>
  </si>
  <si>
    <t xml:space="preserve">Ухта к. IV микрорайонын  челядьӧс видзанін-сад </t>
  </si>
  <si>
    <t>"Луздор" МР МЮ</t>
  </si>
  <si>
    <t xml:space="preserve"> "Усинск" КК МЮ</t>
  </si>
  <si>
    <t>"Кӧрткерӧс" МР МЮ</t>
  </si>
  <si>
    <t>"Кулӧмдін" МР МЮ</t>
  </si>
  <si>
    <t>Кулӧмдін районса Немдін с. 198 велӧдчысь вылӧ шӧр школа стрӧитӧм</t>
  </si>
  <si>
    <t>"Вуктыл" МР МЮ</t>
  </si>
  <si>
    <t>"Княжпогост" МР МЮ</t>
  </si>
  <si>
    <t>Княжпогост  районса Серегов с. шӧр школа</t>
  </si>
  <si>
    <t>"Койгорт" МР МЮ</t>
  </si>
  <si>
    <t>"Инта" КК МЮ</t>
  </si>
  <si>
    <t xml:space="preserve">Инта к. "1 №-а лицей" МВСУ стрӧйба выльмӧдӧм (I тшупӧд: стрӧйба бан вежӧм да шондӧдӧм пу ӧшиньяс пластик вылӧ вежӧмӧн) </t>
  </si>
  <si>
    <t>Емдін район</t>
  </si>
  <si>
    <t>"Йӧзӧс велӧдӧм сӧвмӧдӧм" Коми Республикасаканму уджтас дорӧ  8 СОДТӦД</t>
  </si>
  <si>
    <t xml:space="preserve">Стрӧйбаяслӧн да объектъяслӧн ним </t>
  </si>
  <si>
    <t>"Коми Республикаын школаӧдз велӧдӧм сӧвмӧдӧм" уджтасув</t>
  </si>
  <si>
    <t>"Чилимдін с. 120 места вылӧ челядьлы ясли-сад школаӧдз велӧдан учреждение"</t>
  </si>
  <si>
    <t>Сыктывдін районса Выльгорт с. 120 места вылӧ челядьӧс видзанін</t>
  </si>
  <si>
    <t>Сыктывдін районса Паль с. 70 места вылӧ челядьӧс видзанін</t>
  </si>
  <si>
    <t>Изьва районса Изьва с. 100 места вылӧ челядьӧс видзанін стрӧитӧм</t>
  </si>
  <si>
    <t>Емдін районса Мадмас скп. 35 места вылӧ челядьӧс видзанін</t>
  </si>
  <si>
    <t>Сыктывкарын Октябр шӧртуйса 188 №-а керка дорын 220 места вылӧ варччанінӧн челядьӧс видзанін стрӧитӧм</t>
  </si>
  <si>
    <t>Сыктывкарын Петрозаводскӧй ул. 12 №-а керка дорын 220 места вылӧ варччанінӧн челядьӧс видзанін стрӧитӧм (2 участок)</t>
  </si>
  <si>
    <t>Сыктывкарын 220 места вылӧ челядьӧс видзанін стрӧитӧм</t>
  </si>
  <si>
    <t>Луздор районса Абъячой с. 220 места вылӧ челядьӧс видзанін стрӧитӧм</t>
  </si>
  <si>
    <t>Вуктыл районса Дутов с. 110 места вылӧ шір школа стрӧитӧм</t>
  </si>
  <si>
    <t>Петрунь с. 50 места вылӧ шӧр школа 10 места вылӧ школабердса интернатӧн стрӧитӧм</t>
  </si>
  <si>
    <t>Якша скп. 180 места вылӧ шӧр школа 20 места вылӧ школабердса интернатӧн стрӧитӧм</t>
  </si>
  <si>
    <t xml:space="preserve"> Ухта к. Куратов ул. кузя челядьӧс видзанін-ясли </t>
  </si>
  <si>
    <t>Лыжавом с. "ӦКШ" МВУ стрӧйба дорӧ пристройка стрӧитӧм, "Усинск" КК МЮ</t>
  </si>
  <si>
    <t>Кӧрткерӧс районса Висер с. 40 места вылӧ челядьӧс видзанін</t>
  </si>
  <si>
    <t>"Коми Республикаын подув велӧдӧм сӧвмӧдӧм" уджтасув</t>
  </si>
  <si>
    <t xml:space="preserve">Ӧтув велӧдӧм </t>
  </si>
  <si>
    <t>Кулӧмдін районса Мыс с. 40 места вылӧ ичӧт школа-челядьӧс видзанін стрӧитӧм</t>
  </si>
  <si>
    <t>Луздор районса Летка с. 400 места вылӧ шӧр школа стрӧитӧм</t>
  </si>
  <si>
    <t>Кажым скп. 160 места вылӧ (105 велӧдчысь, 55 быдтас) "ШШ" МВУ стрӧитӧм</t>
  </si>
  <si>
    <t xml:space="preserve"> Инта к. "8 №-а ШШ" МВСУ стрӧйба  выльмӧдӧм  (I тшупӧд: стрӧйба бан вежӧм да шондӧдӧм пу ӧшиньяс пластик вылӧ вежӧмӧн) </t>
  </si>
  <si>
    <t>Инта к. "10 №-а ШШ" МВСУ стрӧйба выльмӧдӧм (I тшупӧд: стрӧйба бан вежӧм да шондӧдӧм пу ӧшиньяс пластик вылӧ вежӧмӧн)</t>
  </si>
  <si>
    <t>"Мылдін" МР МЮ</t>
  </si>
  <si>
    <t>Емдін районса Кӧжмудор с. 165 велӧдчысь вылӧ шӧр школа да 45 места вылӧ челядьӧс видзанін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</si>
</sst>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0_р_."/>
    <numFmt numFmtId="166" formatCode="#,##0.00_р_."/>
    <numFmt numFmtId="167" formatCode="#,##0.000"/>
    <numFmt numFmtId="168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right" vertical="top"/>
    </xf>
    <xf numFmtId="168" fontId="2" fillId="33" borderId="10" xfId="0" applyNumberFormat="1" applyFont="1" applyFill="1" applyBorder="1" applyAlignment="1">
      <alignment horizontal="right" vertical="top"/>
    </xf>
    <xf numFmtId="168" fontId="2" fillId="33" borderId="10" xfId="0" applyNumberFormat="1" applyFont="1" applyFill="1" applyBorder="1" applyAlignment="1">
      <alignment horizontal="right" vertical="top" wrapText="1"/>
    </xf>
    <xf numFmtId="168" fontId="3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68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view="pageBreakPreview" zoomScale="85" zoomScaleSheetLayoutView="85" zoomScalePageLayoutView="0" workbookViewId="0" topLeftCell="A138">
      <selection activeCell="B149" sqref="B149"/>
    </sheetView>
  </sheetViews>
  <sheetFormatPr defaultColWidth="12.625" defaultRowHeight="12.75"/>
  <cols>
    <col min="1" max="1" width="7.375" style="4" customWidth="1"/>
    <col min="2" max="2" width="46.25390625" style="5" customWidth="1"/>
    <col min="3" max="3" width="13.75390625" style="6" customWidth="1"/>
    <col min="4" max="4" width="15.625" style="6" customWidth="1"/>
    <col min="5" max="5" width="25.375" style="6" customWidth="1"/>
    <col min="6" max="6" width="14.375" style="6" customWidth="1"/>
    <col min="7" max="7" width="16.25390625" style="6" customWidth="1"/>
    <col min="8" max="8" width="15.00390625" style="6" bestFit="1" customWidth="1"/>
    <col min="9" max="9" width="12.25390625" style="6" customWidth="1"/>
    <col min="10" max="10" width="12.875" style="6" customWidth="1"/>
    <col min="11" max="16384" width="12.625" style="6" customWidth="1"/>
  </cols>
  <sheetData>
    <row r="1" spans="4:10" s="2" customFormat="1" ht="138.75" customHeight="1">
      <c r="D1" s="3"/>
      <c r="E1" s="3"/>
      <c r="F1" s="3"/>
      <c r="G1" s="48" t="s">
        <v>145</v>
      </c>
      <c r="H1" s="48"/>
      <c r="I1" s="48"/>
      <c r="J1" s="48"/>
    </row>
    <row r="2" spans="4:6" s="2" customFormat="1" ht="12.75">
      <c r="D2" s="3"/>
      <c r="E2" s="3"/>
      <c r="F2" s="3"/>
    </row>
    <row r="3" spans="8:10" ht="19.5" customHeight="1">
      <c r="H3" s="49"/>
      <c r="I3" s="49"/>
      <c r="J3" s="49"/>
    </row>
    <row r="4" spans="7:10" ht="19.5" customHeight="1">
      <c r="G4" s="51" t="s">
        <v>190</v>
      </c>
      <c r="H4" s="51"/>
      <c r="I4" s="51"/>
      <c r="J4" s="51"/>
    </row>
    <row r="5" spans="7:10" ht="19.5" customHeight="1">
      <c r="G5" s="51"/>
      <c r="H5" s="51"/>
      <c r="I5" s="51"/>
      <c r="J5" s="51"/>
    </row>
    <row r="6" ht="33" customHeight="1"/>
    <row r="7" spans="1:10" ht="36" customHeight="1">
      <c r="A7" s="50" t="s">
        <v>146</v>
      </c>
      <c r="B7" s="50"/>
      <c r="C7" s="50"/>
      <c r="D7" s="50"/>
      <c r="E7" s="50"/>
      <c r="F7" s="50"/>
      <c r="G7" s="50"/>
      <c r="H7" s="50"/>
      <c r="I7" s="50"/>
      <c r="J7" s="50"/>
    </row>
    <row r="9" spans="1:10" ht="116.25" customHeight="1">
      <c r="A9" s="55" t="s">
        <v>154</v>
      </c>
      <c r="B9" s="44" t="s">
        <v>191</v>
      </c>
      <c r="C9" s="44" t="s">
        <v>153</v>
      </c>
      <c r="D9" s="44" t="s">
        <v>152</v>
      </c>
      <c r="E9" s="52" t="s">
        <v>151</v>
      </c>
      <c r="F9" s="45" t="s">
        <v>148</v>
      </c>
      <c r="G9" s="47"/>
      <c r="H9" s="45" t="s">
        <v>147</v>
      </c>
      <c r="I9" s="46"/>
      <c r="J9" s="47"/>
    </row>
    <row r="10" spans="1:10" ht="30.75" customHeight="1">
      <c r="A10" s="56"/>
      <c r="B10" s="44"/>
      <c r="C10" s="44"/>
      <c r="D10" s="44"/>
      <c r="E10" s="53"/>
      <c r="F10" s="44" t="s">
        <v>149</v>
      </c>
      <c r="G10" s="44" t="s">
        <v>150</v>
      </c>
      <c r="H10" s="44">
        <v>2013</v>
      </c>
      <c r="I10" s="44">
        <v>2014</v>
      </c>
      <c r="J10" s="44">
        <v>2015</v>
      </c>
    </row>
    <row r="11" spans="1:10" ht="10.5" customHeight="1">
      <c r="A11" s="57"/>
      <c r="B11" s="44"/>
      <c r="C11" s="44"/>
      <c r="D11" s="44"/>
      <c r="E11" s="54"/>
      <c r="F11" s="44"/>
      <c r="G11" s="44"/>
      <c r="H11" s="44"/>
      <c r="I11" s="44"/>
      <c r="J11" s="44"/>
    </row>
    <row r="12" spans="1:10" ht="18.75">
      <c r="A12" s="7">
        <v>1</v>
      </c>
      <c r="B12" s="8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60.75" customHeight="1">
      <c r="A13" s="7" t="s">
        <v>2</v>
      </c>
      <c r="B13" s="10" t="s">
        <v>155</v>
      </c>
      <c r="C13" s="11"/>
      <c r="D13" s="11"/>
      <c r="E13" s="11"/>
      <c r="F13" s="11"/>
      <c r="G13" s="11"/>
      <c r="H13" s="12"/>
      <c r="I13" s="12"/>
      <c r="J13" s="12"/>
    </row>
    <row r="14" spans="1:10" ht="18.75">
      <c r="A14" s="7" t="s">
        <v>3</v>
      </c>
      <c r="B14" s="1" t="s">
        <v>156</v>
      </c>
      <c r="C14" s="11"/>
      <c r="D14" s="11"/>
      <c r="E14" s="11"/>
      <c r="F14" s="11"/>
      <c r="G14" s="11"/>
      <c r="H14" s="20">
        <f>H19+H88</f>
        <v>1222287.8</v>
      </c>
      <c r="I14" s="20">
        <f>I19+I88</f>
        <v>815790</v>
      </c>
      <c r="J14" s="20">
        <f>J19+J88</f>
        <v>533684.26</v>
      </c>
    </row>
    <row r="15" spans="1:10" ht="18.75">
      <c r="A15" s="7" t="s">
        <v>4</v>
      </c>
      <c r="B15" s="1" t="s">
        <v>157</v>
      </c>
      <c r="C15" s="11"/>
      <c r="D15" s="11"/>
      <c r="E15" s="11"/>
      <c r="F15" s="11"/>
      <c r="G15" s="11"/>
      <c r="H15" s="21"/>
      <c r="I15" s="21"/>
      <c r="J15" s="21"/>
    </row>
    <row r="16" spans="1:10" ht="18.75">
      <c r="A16" s="7" t="s">
        <v>5</v>
      </c>
      <c r="B16" s="1" t="s">
        <v>158</v>
      </c>
      <c r="C16" s="11"/>
      <c r="D16" s="11"/>
      <c r="E16" s="11"/>
      <c r="F16" s="11"/>
      <c r="G16" s="11"/>
      <c r="H16" s="21">
        <f aca="true" t="shared" si="0" ref="H16:J17">H24+H93</f>
        <v>563939</v>
      </c>
      <c r="I16" s="21">
        <f t="shared" si="0"/>
        <v>775000</v>
      </c>
      <c r="J16" s="21">
        <f t="shared" si="0"/>
        <v>507000</v>
      </c>
    </row>
    <row r="17" spans="1:10" ht="18.75">
      <c r="A17" s="7" t="s">
        <v>6</v>
      </c>
      <c r="B17" s="1" t="s">
        <v>159</v>
      </c>
      <c r="C17" s="11"/>
      <c r="D17" s="11"/>
      <c r="E17" s="11"/>
      <c r="F17" s="11"/>
      <c r="G17" s="11"/>
      <c r="H17" s="21">
        <f t="shared" si="0"/>
        <v>29681.2</v>
      </c>
      <c r="I17" s="21">
        <f t="shared" si="0"/>
        <v>40790</v>
      </c>
      <c r="J17" s="21">
        <f t="shared" si="0"/>
        <v>26684.260000000002</v>
      </c>
    </row>
    <row r="18" spans="1:10" ht="18.75">
      <c r="A18" s="7" t="s">
        <v>7</v>
      </c>
      <c r="B18" s="1" t="s">
        <v>160</v>
      </c>
      <c r="C18" s="11"/>
      <c r="D18" s="11"/>
      <c r="E18" s="11"/>
      <c r="F18" s="11"/>
      <c r="G18" s="11"/>
      <c r="H18" s="21">
        <f>H26+H95</f>
        <v>628667.6</v>
      </c>
      <c r="I18" s="21"/>
      <c r="J18" s="21"/>
    </row>
    <row r="19" spans="1:10" ht="58.5" customHeight="1">
      <c r="A19" s="7" t="s">
        <v>8</v>
      </c>
      <c r="B19" s="10" t="s">
        <v>192</v>
      </c>
      <c r="C19" s="11"/>
      <c r="D19" s="11"/>
      <c r="E19" s="11"/>
      <c r="F19" s="11"/>
      <c r="G19" s="11"/>
      <c r="H19" s="23">
        <f>H22</f>
        <v>977237.3</v>
      </c>
      <c r="I19" s="23">
        <f>I22</f>
        <v>352632</v>
      </c>
      <c r="J19" s="23">
        <f>J22</f>
        <v>194736.9</v>
      </c>
    </row>
    <row r="20" spans="1:10" ht="18.75">
      <c r="A20" s="7" t="s">
        <v>9</v>
      </c>
      <c r="B20" s="10" t="s">
        <v>161</v>
      </c>
      <c r="C20" s="11"/>
      <c r="D20" s="11"/>
      <c r="E20" s="11"/>
      <c r="F20" s="11"/>
      <c r="G20" s="11"/>
      <c r="H20" s="22"/>
      <c r="I20" s="22"/>
      <c r="J20" s="22"/>
    </row>
    <row r="21" spans="1:10" ht="18.75">
      <c r="A21" s="7" t="s">
        <v>10</v>
      </c>
      <c r="B21" s="10" t="s">
        <v>162</v>
      </c>
      <c r="C21" s="11"/>
      <c r="D21" s="11"/>
      <c r="E21" s="11"/>
      <c r="F21" s="11"/>
      <c r="G21" s="11"/>
      <c r="H21" s="22"/>
      <c r="I21" s="22"/>
      <c r="J21" s="22"/>
    </row>
    <row r="22" spans="1:10" ht="18.75">
      <c r="A22" s="7" t="s">
        <v>11</v>
      </c>
      <c r="B22" s="1" t="s">
        <v>156</v>
      </c>
      <c r="C22" s="13"/>
      <c r="D22" s="13"/>
      <c r="E22" s="13"/>
      <c r="F22" s="14"/>
      <c r="G22" s="14"/>
      <c r="H22" s="22">
        <f>H24+H25+H26</f>
        <v>977237.3</v>
      </c>
      <c r="I22" s="22">
        <f>I24+I25+I26</f>
        <v>352632</v>
      </c>
      <c r="J22" s="22">
        <f>J24+J25+J26</f>
        <v>194736.9</v>
      </c>
    </row>
    <row r="23" spans="1:10" ht="18.75">
      <c r="A23" s="7" t="s">
        <v>12</v>
      </c>
      <c r="B23" s="1" t="s">
        <v>157</v>
      </c>
      <c r="C23" s="13"/>
      <c r="D23" s="13"/>
      <c r="E23" s="13"/>
      <c r="F23" s="13"/>
      <c r="G23" s="13"/>
      <c r="H23" s="21"/>
      <c r="I23" s="21"/>
      <c r="J23" s="21"/>
    </row>
    <row r="24" spans="1:10" ht="18.75">
      <c r="A24" s="7" t="s">
        <v>13</v>
      </c>
      <c r="B24" s="1" t="s">
        <v>158</v>
      </c>
      <c r="C24" s="13"/>
      <c r="D24" s="13"/>
      <c r="E24" s="13"/>
      <c r="F24" s="14"/>
      <c r="G24" s="13"/>
      <c r="H24" s="22">
        <f>H29+H34+H48+H53+H57+H61+H66+H75+H70+H80+H85+H38+H43</f>
        <v>369485</v>
      </c>
      <c r="I24" s="22">
        <f>I29+I34+I48+I53+I57+I61+I66+I75+I70+I80+I85+I38+I43</f>
        <v>335000</v>
      </c>
      <c r="J24" s="22">
        <f aca="true" t="shared" si="1" ref="H24:J25">J29+J34+J48+J53+J57+J61+J66+J75+J70+J80+J85+J38+J43</f>
        <v>185000</v>
      </c>
    </row>
    <row r="25" spans="1:10" ht="18.75">
      <c r="A25" s="7" t="s">
        <v>14</v>
      </c>
      <c r="B25" s="1" t="s">
        <v>159</v>
      </c>
      <c r="C25" s="13"/>
      <c r="D25" s="13"/>
      <c r="E25" s="13"/>
      <c r="F25" s="14"/>
      <c r="G25" s="13"/>
      <c r="H25" s="22">
        <f t="shared" si="1"/>
        <v>19446.7</v>
      </c>
      <c r="I25" s="22">
        <f>I30+I35+I49+I54+I58+I62+I67+I76+I71+I81+I86+I39+I44</f>
        <v>17632</v>
      </c>
      <c r="J25" s="22">
        <f t="shared" si="1"/>
        <v>9736.9</v>
      </c>
    </row>
    <row r="26" spans="1:10" ht="18.75">
      <c r="A26" s="7" t="s">
        <v>15</v>
      </c>
      <c r="B26" s="1" t="s">
        <v>160</v>
      </c>
      <c r="C26" s="13"/>
      <c r="D26" s="13"/>
      <c r="E26" s="13"/>
      <c r="F26" s="13"/>
      <c r="G26" s="13"/>
      <c r="H26" s="22">
        <f>H31+H36+H50+H55+H59+H63+H68+H77+H72+H82+H87+H40+H45</f>
        <v>588305.6</v>
      </c>
      <c r="I26" s="22"/>
      <c r="J26" s="22"/>
    </row>
    <row r="27" spans="1:10" ht="18.75">
      <c r="A27" s="7" t="s">
        <v>16</v>
      </c>
      <c r="B27" s="10" t="s">
        <v>164</v>
      </c>
      <c r="C27" s="13"/>
      <c r="D27" s="13"/>
      <c r="E27" s="13"/>
      <c r="F27" s="13"/>
      <c r="G27" s="13"/>
      <c r="H27" s="22"/>
      <c r="I27" s="22">
        <f>I28</f>
        <v>89474</v>
      </c>
      <c r="J27" s="22"/>
    </row>
    <row r="28" spans="1:10" ht="56.25">
      <c r="A28" s="7" t="s">
        <v>17</v>
      </c>
      <c r="B28" s="1" t="s">
        <v>193</v>
      </c>
      <c r="C28" s="13">
        <v>120</v>
      </c>
      <c r="D28" s="13">
        <v>2014</v>
      </c>
      <c r="E28" s="13" t="s">
        <v>163</v>
      </c>
      <c r="F28" s="13"/>
      <c r="G28" s="13"/>
      <c r="H28" s="22"/>
      <c r="I28" s="22">
        <f>I29+I30</f>
        <v>89474</v>
      </c>
      <c r="J28" s="22"/>
    </row>
    <row r="29" spans="1:11" ht="18.75">
      <c r="A29" s="7" t="s">
        <v>18</v>
      </c>
      <c r="B29" s="1" t="s">
        <v>158</v>
      </c>
      <c r="C29" s="13"/>
      <c r="D29" s="13"/>
      <c r="E29" s="13"/>
      <c r="F29" s="13"/>
      <c r="G29" s="13"/>
      <c r="H29" s="22"/>
      <c r="I29" s="22">
        <v>85000</v>
      </c>
      <c r="J29" s="22"/>
      <c r="K29" s="6" t="s">
        <v>130</v>
      </c>
    </row>
    <row r="30" spans="1:10" ht="18.75">
      <c r="A30" s="7" t="s">
        <v>19</v>
      </c>
      <c r="B30" s="1" t="s">
        <v>159</v>
      </c>
      <c r="C30" s="13"/>
      <c r="D30" s="13"/>
      <c r="E30" s="13"/>
      <c r="F30" s="13"/>
      <c r="G30" s="13"/>
      <c r="H30" s="22"/>
      <c r="I30" s="22">
        <v>4474</v>
      </c>
      <c r="J30" s="22"/>
    </row>
    <row r="31" spans="1:10" ht="18.75">
      <c r="A31" s="7" t="s">
        <v>20</v>
      </c>
      <c r="B31" s="1" t="s">
        <v>160</v>
      </c>
      <c r="C31" s="13"/>
      <c r="D31" s="13"/>
      <c r="E31" s="13"/>
      <c r="F31" s="13"/>
      <c r="G31" s="13"/>
      <c r="H31" s="22"/>
      <c r="I31" s="22"/>
      <c r="J31" s="22"/>
    </row>
    <row r="32" spans="1:10" ht="18.75">
      <c r="A32" s="7" t="s">
        <v>21</v>
      </c>
      <c r="B32" s="10" t="s">
        <v>165</v>
      </c>
      <c r="C32" s="15"/>
      <c r="D32" s="15"/>
      <c r="E32" s="15"/>
      <c r="F32" s="15"/>
      <c r="G32" s="15"/>
      <c r="H32" s="22">
        <f>H33+H37</f>
        <v>15789.5</v>
      </c>
      <c r="I32" s="22">
        <f>I33+I37</f>
        <v>52631.6</v>
      </c>
      <c r="J32" s="22">
        <f>J33+J37</f>
        <v>52631.6</v>
      </c>
    </row>
    <row r="33" spans="1:10" ht="37.5">
      <c r="A33" s="16" t="s">
        <v>22</v>
      </c>
      <c r="B33" s="1" t="s">
        <v>194</v>
      </c>
      <c r="C33" s="13">
        <v>120</v>
      </c>
      <c r="D33" s="13" t="s">
        <v>1</v>
      </c>
      <c r="E33" s="13" t="s">
        <v>163</v>
      </c>
      <c r="F33" s="14"/>
      <c r="G33" s="13"/>
      <c r="H33" s="22">
        <f>H34+H35+H36</f>
        <v>0</v>
      </c>
      <c r="I33" s="22">
        <f>I34+I35+I36</f>
        <v>52631.6</v>
      </c>
      <c r="J33" s="22">
        <f>J34+J35+J36</f>
        <v>52631.6</v>
      </c>
    </row>
    <row r="34" spans="1:11" ht="18.75">
      <c r="A34" s="16" t="s">
        <v>23</v>
      </c>
      <c r="B34" s="1" t="s">
        <v>158</v>
      </c>
      <c r="C34" s="13"/>
      <c r="D34" s="13"/>
      <c r="E34" s="13"/>
      <c r="F34" s="14"/>
      <c r="G34" s="13"/>
      <c r="H34" s="22"/>
      <c r="I34" s="22">
        <v>50000</v>
      </c>
      <c r="J34" s="22">
        <v>50000</v>
      </c>
      <c r="K34" s="6" t="s">
        <v>130</v>
      </c>
    </row>
    <row r="35" spans="1:10" ht="18.75">
      <c r="A35" s="16" t="s">
        <v>24</v>
      </c>
      <c r="B35" s="1" t="s">
        <v>159</v>
      </c>
      <c r="C35" s="13"/>
      <c r="D35" s="13"/>
      <c r="E35" s="13"/>
      <c r="F35" s="14"/>
      <c r="G35" s="13"/>
      <c r="H35" s="22"/>
      <c r="I35" s="22">
        <v>2631.6</v>
      </c>
      <c r="J35" s="22">
        <v>2631.6</v>
      </c>
    </row>
    <row r="36" spans="1:10" ht="18.75">
      <c r="A36" s="16" t="s">
        <v>25</v>
      </c>
      <c r="B36" s="1" t="s">
        <v>160</v>
      </c>
      <c r="C36" s="13"/>
      <c r="D36" s="13"/>
      <c r="E36" s="13"/>
      <c r="F36" s="14"/>
      <c r="G36" s="13"/>
      <c r="H36" s="22"/>
      <c r="I36" s="22"/>
      <c r="J36" s="22"/>
    </row>
    <row r="37" spans="1:10" ht="37.5">
      <c r="A37" s="16" t="s">
        <v>26</v>
      </c>
      <c r="B37" s="1" t="s">
        <v>195</v>
      </c>
      <c r="C37" s="13">
        <v>70</v>
      </c>
      <c r="D37" s="13">
        <v>2013</v>
      </c>
      <c r="E37" s="13" t="s">
        <v>166</v>
      </c>
      <c r="F37" s="14"/>
      <c r="G37" s="13"/>
      <c r="H37" s="22">
        <f>H38+H39+H40</f>
        <v>15789.5</v>
      </c>
      <c r="I37" s="22"/>
      <c r="J37" s="22"/>
    </row>
    <row r="38" spans="1:11" ht="18.75">
      <c r="A38" s="16" t="s">
        <v>27</v>
      </c>
      <c r="B38" s="1" t="s">
        <v>158</v>
      </c>
      <c r="C38" s="13"/>
      <c r="D38" s="13"/>
      <c r="E38" s="13"/>
      <c r="F38" s="14"/>
      <c r="G38" s="13"/>
      <c r="H38" s="22">
        <v>15000</v>
      </c>
      <c r="I38" s="22"/>
      <c r="J38" s="22"/>
      <c r="K38" s="6" t="s">
        <v>130</v>
      </c>
    </row>
    <row r="39" spans="1:10" ht="18.75">
      <c r="A39" s="16" t="s">
        <v>28</v>
      </c>
      <c r="B39" s="1" t="s">
        <v>159</v>
      </c>
      <c r="C39" s="13"/>
      <c r="D39" s="13"/>
      <c r="E39" s="13"/>
      <c r="F39" s="14"/>
      <c r="G39" s="13"/>
      <c r="H39" s="22">
        <v>789.5</v>
      </c>
      <c r="I39" s="22"/>
      <c r="J39" s="22"/>
    </row>
    <row r="40" spans="1:10" ht="18.75">
      <c r="A40" s="16" t="s">
        <v>29</v>
      </c>
      <c r="B40" s="1" t="s">
        <v>160</v>
      </c>
      <c r="C40" s="13"/>
      <c r="D40" s="13"/>
      <c r="E40" s="13"/>
      <c r="F40" s="14"/>
      <c r="G40" s="13"/>
      <c r="H40" s="22"/>
      <c r="I40" s="22"/>
      <c r="J40" s="22"/>
    </row>
    <row r="41" spans="1:10" ht="18.75">
      <c r="A41" s="16" t="s">
        <v>30</v>
      </c>
      <c r="B41" s="10" t="s">
        <v>173</v>
      </c>
      <c r="C41" s="13"/>
      <c r="D41" s="13"/>
      <c r="E41" s="13"/>
      <c r="F41" s="14"/>
      <c r="G41" s="13"/>
      <c r="H41" s="22">
        <f>H42</f>
        <v>53247.4</v>
      </c>
      <c r="I41" s="22"/>
      <c r="J41" s="22"/>
    </row>
    <row r="42" spans="1:10" ht="37.5">
      <c r="A42" s="16" t="s">
        <v>31</v>
      </c>
      <c r="B42" s="1" t="s">
        <v>196</v>
      </c>
      <c r="C42" s="13">
        <v>100</v>
      </c>
      <c r="D42" s="13" t="s">
        <v>0</v>
      </c>
      <c r="E42" s="13" t="s">
        <v>167</v>
      </c>
      <c r="F42" s="14"/>
      <c r="G42" s="13"/>
      <c r="H42" s="22">
        <f>H43+H44</f>
        <v>53247.4</v>
      </c>
      <c r="I42" s="22"/>
      <c r="J42" s="22"/>
    </row>
    <row r="43" spans="1:11" ht="18.75">
      <c r="A43" s="16" t="s">
        <v>32</v>
      </c>
      <c r="B43" s="1" t="s">
        <v>158</v>
      </c>
      <c r="C43" s="13"/>
      <c r="D43" s="13"/>
      <c r="E43" s="13"/>
      <c r="F43" s="14"/>
      <c r="G43" s="13"/>
      <c r="H43" s="22">
        <v>50585</v>
      </c>
      <c r="I43" s="22"/>
      <c r="J43" s="22"/>
      <c r="K43" s="6" t="s">
        <v>130</v>
      </c>
    </row>
    <row r="44" spans="1:10" ht="18.75">
      <c r="A44" s="16" t="s">
        <v>33</v>
      </c>
      <c r="B44" s="1" t="s">
        <v>159</v>
      </c>
      <c r="C44" s="13"/>
      <c r="D44" s="13"/>
      <c r="E44" s="13"/>
      <c r="F44" s="14"/>
      <c r="G44" s="13"/>
      <c r="H44" s="22">
        <v>2662.4</v>
      </c>
      <c r="I44" s="22"/>
      <c r="J44" s="22"/>
    </row>
    <row r="45" spans="1:10" ht="18.75">
      <c r="A45" s="16" t="s">
        <v>34</v>
      </c>
      <c r="B45" s="1" t="s">
        <v>160</v>
      </c>
      <c r="C45" s="13"/>
      <c r="D45" s="13"/>
      <c r="E45" s="13"/>
      <c r="F45" s="14"/>
      <c r="G45" s="13"/>
      <c r="H45" s="22"/>
      <c r="I45" s="22"/>
      <c r="J45" s="22"/>
    </row>
    <row r="46" spans="1:10" ht="18.75">
      <c r="A46" s="16" t="s">
        <v>35</v>
      </c>
      <c r="B46" s="29" t="s">
        <v>174</v>
      </c>
      <c r="C46" s="13"/>
      <c r="D46" s="13"/>
      <c r="E46" s="13"/>
      <c r="F46" s="14"/>
      <c r="G46" s="13"/>
      <c r="H46" s="22"/>
      <c r="I46" s="22"/>
      <c r="J46" s="22">
        <f>J47</f>
        <v>36842.1</v>
      </c>
    </row>
    <row r="47" spans="1:10" ht="37.5">
      <c r="A47" s="7" t="s">
        <v>36</v>
      </c>
      <c r="B47" s="1" t="s">
        <v>197</v>
      </c>
      <c r="C47" s="13">
        <v>35</v>
      </c>
      <c r="D47" s="13">
        <v>2015</v>
      </c>
      <c r="E47" s="13" t="s">
        <v>168</v>
      </c>
      <c r="F47" s="14"/>
      <c r="G47" s="13"/>
      <c r="H47" s="22"/>
      <c r="I47" s="22"/>
      <c r="J47" s="22">
        <f>J48+J49+J50</f>
        <v>36842.1</v>
      </c>
    </row>
    <row r="48" spans="1:11" ht="18.75">
      <c r="A48" s="7" t="s">
        <v>37</v>
      </c>
      <c r="B48" s="1" t="s">
        <v>158</v>
      </c>
      <c r="C48" s="13"/>
      <c r="D48" s="13"/>
      <c r="E48" s="13"/>
      <c r="F48" s="14"/>
      <c r="G48" s="13"/>
      <c r="H48" s="22"/>
      <c r="I48" s="22"/>
      <c r="J48" s="22">
        <v>35000</v>
      </c>
      <c r="K48" s="6" t="s">
        <v>130</v>
      </c>
    </row>
    <row r="49" spans="1:10" ht="18.75">
      <c r="A49" s="7" t="s">
        <v>38</v>
      </c>
      <c r="B49" s="1" t="s">
        <v>159</v>
      </c>
      <c r="C49" s="13"/>
      <c r="D49" s="13"/>
      <c r="E49" s="13"/>
      <c r="F49" s="14"/>
      <c r="G49" s="13"/>
      <c r="H49" s="22"/>
      <c r="I49" s="22"/>
      <c r="J49" s="22">
        <v>1842.1</v>
      </c>
    </row>
    <row r="50" spans="1:10" ht="18.75">
      <c r="A50" s="7" t="s">
        <v>39</v>
      </c>
      <c r="B50" s="1" t="s">
        <v>160</v>
      </c>
      <c r="C50" s="13"/>
      <c r="D50" s="13"/>
      <c r="E50" s="13"/>
      <c r="F50" s="14"/>
      <c r="G50" s="13"/>
      <c r="H50" s="22"/>
      <c r="I50" s="22"/>
      <c r="J50" s="22"/>
    </row>
    <row r="51" spans="1:10" ht="18.75">
      <c r="A51" s="7" t="s">
        <v>40</v>
      </c>
      <c r="B51" s="10" t="s">
        <v>175</v>
      </c>
      <c r="C51" s="13"/>
      <c r="D51" s="13"/>
      <c r="E51" s="13"/>
      <c r="F51" s="14"/>
      <c r="G51" s="13"/>
      <c r="H51" s="22">
        <f>H52+H56+H60</f>
        <v>405526.3</v>
      </c>
      <c r="I51" s="22">
        <f>I52+I56+I60</f>
        <v>105263.2</v>
      </c>
      <c r="J51" s="22">
        <f>J52+J56+J60</f>
        <v>105263.2</v>
      </c>
    </row>
    <row r="52" spans="1:10" ht="75">
      <c r="A52" s="7" t="s">
        <v>41</v>
      </c>
      <c r="B52" s="1" t="s">
        <v>198</v>
      </c>
      <c r="C52" s="13">
        <v>220</v>
      </c>
      <c r="D52" s="13" t="s">
        <v>0</v>
      </c>
      <c r="E52" s="13" t="s">
        <v>169</v>
      </c>
      <c r="F52" s="14"/>
      <c r="G52" s="14"/>
      <c r="H52" s="22">
        <f>H53+H54+H55</f>
        <v>210526.3</v>
      </c>
      <c r="I52" s="22"/>
      <c r="J52" s="22"/>
    </row>
    <row r="53" spans="1:11" ht="18.75">
      <c r="A53" s="7" t="s">
        <v>42</v>
      </c>
      <c r="B53" s="1" t="s">
        <v>158</v>
      </c>
      <c r="C53" s="13"/>
      <c r="D53" s="13"/>
      <c r="E53" s="13"/>
      <c r="F53" s="14"/>
      <c r="G53" s="14"/>
      <c r="H53" s="22">
        <v>200000</v>
      </c>
      <c r="I53" s="22"/>
      <c r="J53" s="22"/>
      <c r="K53" s="6" t="s">
        <v>130</v>
      </c>
    </row>
    <row r="54" spans="1:10" ht="18.75">
      <c r="A54" s="7" t="s">
        <v>43</v>
      </c>
      <c r="B54" s="1" t="s">
        <v>159</v>
      </c>
      <c r="C54" s="13"/>
      <c r="D54" s="13"/>
      <c r="E54" s="13"/>
      <c r="F54" s="14"/>
      <c r="G54" s="14"/>
      <c r="H54" s="22">
        <v>10526.3</v>
      </c>
      <c r="I54" s="22"/>
      <c r="J54" s="22"/>
    </row>
    <row r="55" spans="1:10" ht="18.75">
      <c r="A55" s="7" t="s">
        <v>44</v>
      </c>
      <c r="B55" s="1" t="s">
        <v>160</v>
      </c>
      <c r="C55" s="13"/>
      <c r="D55" s="13"/>
      <c r="E55" s="13"/>
      <c r="F55" s="14"/>
      <c r="G55" s="14"/>
      <c r="H55" s="22"/>
      <c r="I55" s="22"/>
      <c r="J55" s="22"/>
    </row>
    <row r="56" spans="1:10" ht="75">
      <c r="A56" s="7" t="s">
        <v>45</v>
      </c>
      <c r="B56" s="1" t="s">
        <v>199</v>
      </c>
      <c r="C56" s="13">
        <v>220</v>
      </c>
      <c r="D56" s="13" t="s">
        <v>0</v>
      </c>
      <c r="E56" s="13" t="s">
        <v>169</v>
      </c>
      <c r="F56" s="14"/>
      <c r="G56" s="14"/>
      <c r="H56" s="22">
        <f>H57+H58+H59</f>
        <v>195000</v>
      </c>
      <c r="I56" s="22"/>
      <c r="J56" s="22"/>
    </row>
    <row r="57" spans="1:11" ht="18.75">
      <c r="A57" s="7" t="s">
        <v>46</v>
      </c>
      <c r="B57" s="1" t="s">
        <v>158</v>
      </c>
      <c r="C57" s="13"/>
      <c r="D57" s="13"/>
      <c r="E57" s="13"/>
      <c r="F57" s="14"/>
      <c r="G57" s="14"/>
      <c r="H57" s="22"/>
      <c r="I57" s="22"/>
      <c r="J57" s="22"/>
      <c r="K57" s="6" t="s">
        <v>130</v>
      </c>
    </row>
    <row r="58" spans="1:10" ht="18.75">
      <c r="A58" s="7" t="s">
        <v>47</v>
      </c>
      <c r="B58" s="1" t="s">
        <v>159</v>
      </c>
      <c r="C58" s="13"/>
      <c r="D58" s="13"/>
      <c r="E58" s="13"/>
      <c r="F58" s="14"/>
      <c r="G58" s="14"/>
      <c r="H58" s="22"/>
      <c r="I58" s="22"/>
      <c r="J58" s="22"/>
    </row>
    <row r="59" spans="1:10" ht="18.75">
      <c r="A59" s="7" t="s">
        <v>48</v>
      </c>
      <c r="B59" s="1" t="s">
        <v>160</v>
      </c>
      <c r="C59" s="13"/>
      <c r="D59" s="13"/>
      <c r="E59" s="13"/>
      <c r="F59" s="14"/>
      <c r="G59" s="14"/>
      <c r="H59" s="22">
        <v>195000</v>
      </c>
      <c r="I59" s="22"/>
      <c r="J59" s="22"/>
    </row>
    <row r="60" spans="1:10" ht="37.5">
      <c r="A60" s="7" t="s">
        <v>49</v>
      </c>
      <c r="B60" s="1" t="s">
        <v>200</v>
      </c>
      <c r="C60" s="13">
        <v>220</v>
      </c>
      <c r="D60" s="13" t="s">
        <v>1</v>
      </c>
      <c r="E60" s="13" t="s">
        <v>163</v>
      </c>
      <c r="F60" s="14"/>
      <c r="G60" s="14"/>
      <c r="H60" s="22"/>
      <c r="I60" s="22">
        <f>I61+I62+I63</f>
        <v>105263.2</v>
      </c>
      <c r="J60" s="22">
        <f>J61+J62+J63</f>
        <v>105263.2</v>
      </c>
    </row>
    <row r="61" spans="1:11" ht="18.75">
      <c r="A61" s="7" t="s">
        <v>50</v>
      </c>
      <c r="B61" s="1" t="s">
        <v>158</v>
      </c>
      <c r="C61" s="13"/>
      <c r="D61" s="13"/>
      <c r="E61" s="13"/>
      <c r="F61" s="14"/>
      <c r="G61" s="14"/>
      <c r="H61" s="22"/>
      <c r="I61" s="22">
        <v>100000</v>
      </c>
      <c r="J61" s="22">
        <v>100000</v>
      </c>
      <c r="K61" s="6" t="s">
        <v>130</v>
      </c>
    </row>
    <row r="62" spans="1:10" ht="18.75">
      <c r="A62" s="7" t="s">
        <v>51</v>
      </c>
      <c r="B62" s="1" t="s">
        <v>159</v>
      </c>
      <c r="C62" s="13"/>
      <c r="D62" s="13"/>
      <c r="E62" s="13"/>
      <c r="F62" s="14"/>
      <c r="G62" s="14"/>
      <c r="H62" s="22"/>
      <c r="I62" s="22">
        <v>5263.2</v>
      </c>
      <c r="J62" s="22">
        <v>5263.2</v>
      </c>
    </row>
    <row r="63" spans="1:10" ht="18.75">
      <c r="A63" s="7" t="s">
        <v>52</v>
      </c>
      <c r="B63" s="1" t="s">
        <v>160</v>
      </c>
      <c r="C63" s="13"/>
      <c r="D63" s="13"/>
      <c r="E63" s="13"/>
      <c r="F63" s="14"/>
      <c r="G63" s="14"/>
      <c r="H63" s="22"/>
      <c r="I63" s="22"/>
      <c r="J63" s="22"/>
    </row>
    <row r="64" spans="1:10" ht="18.75">
      <c r="A64" s="7" t="s">
        <v>53</v>
      </c>
      <c r="B64" s="10" t="s">
        <v>176</v>
      </c>
      <c r="C64" s="13"/>
      <c r="D64" s="13"/>
      <c r="E64" s="13"/>
      <c r="F64" s="14"/>
      <c r="G64" s="14"/>
      <c r="H64" s="22">
        <f>H65+H69</f>
        <v>275552.3</v>
      </c>
      <c r="I64" s="22">
        <f>I65</f>
        <v>105263.2</v>
      </c>
      <c r="J64" s="22"/>
    </row>
    <row r="65" spans="1:10" ht="37.5">
      <c r="A65" s="7" t="s">
        <v>54</v>
      </c>
      <c r="B65" s="1" t="s">
        <v>177</v>
      </c>
      <c r="C65" s="13">
        <v>220</v>
      </c>
      <c r="D65" s="13" t="s">
        <v>0</v>
      </c>
      <c r="E65" s="13" t="s">
        <v>168</v>
      </c>
      <c r="F65" s="14"/>
      <c r="G65" s="13"/>
      <c r="H65" s="22">
        <f>H66+H67+H68</f>
        <v>105263.2</v>
      </c>
      <c r="I65" s="22">
        <f>I66+I67+I68</f>
        <v>105263.2</v>
      </c>
      <c r="J65" s="22"/>
    </row>
    <row r="66" spans="1:11" ht="18.75">
      <c r="A66" s="7" t="s">
        <v>55</v>
      </c>
      <c r="B66" s="1" t="s">
        <v>158</v>
      </c>
      <c r="C66" s="13"/>
      <c r="D66" s="13"/>
      <c r="E66" s="13"/>
      <c r="F66" s="14"/>
      <c r="G66" s="13"/>
      <c r="H66" s="22">
        <v>100000</v>
      </c>
      <c r="I66" s="22">
        <v>100000</v>
      </c>
      <c r="J66" s="22"/>
      <c r="K66" s="6" t="s">
        <v>130</v>
      </c>
    </row>
    <row r="67" spans="1:10" ht="18.75">
      <c r="A67" s="7" t="s">
        <v>56</v>
      </c>
      <c r="B67" s="1" t="s">
        <v>159</v>
      </c>
      <c r="C67" s="13"/>
      <c r="D67" s="13"/>
      <c r="E67" s="13"/>
      <c r="F67" s="14"/>
      <c r="G67" s="13"/>
      <c r="H67" s="22">
        <v>5263.2</v>
      </c>
      <c r="I67" s="22">
        <v>5263.2</v>
      </c>
      <c r="J67" s="22"/>
    </row>
    <row r="68" spans="1:10" ht="18.75">
      <c r="A68" s="7" t="s">
        <v>57</v>
      </c>
      <c r="B68" s="1" t="s">
        <v>160</v>
      </c>
      <c r="C68" s="13"/>
      <c r="D68" s="13"/>
      <c r="E68" s="13"/>
      <c r="F68" s="14"/>
      <c r="G68" s="13"/>
      <c r="H68" s="22"/>
      <c r="I68" s="22"/>
      <c r="J68" s="22"/>
    </row>
    <row r="69" spans="1:10" ht="37.5">
      <c r="A69" s="7" t="s">
        <v>58</v>
      </c>
      <c r="B69" s="1" t="s">
        <v>205</v>
      </c>
      <c r="C69" s="13">
        <v>220</v>
      </c>
      <c r="D69" s="13" t="s">
        <v>0</v>
      </c>
      <c r="E69" s="13" t="s">
        <v>166</v>
      </c>
      <c r="F69" s="14"/>
      <c r="G69" s="13"/>
      <c r="H69" s="22">
        <f>H70+H71+H72</f>
        <v>170289.1</v>
      </c>
      <c r="I69" s="22"/>
      <c r="J69" s="22"/>
    </row>
    <row r="70" spans="1:11" ht="18.75">
      <c r="A70" s="7" t="s">
        <v>59</v>
      </c>
      <c r="B70" s="1" t="s">
        <v>158</v>
      </c>
      <c r="C70" s="13"/>
      <c r="D70" s="13"/>
      <c r="E70" s="13"/>
      <c r="F70" s="14"/>
      <c r="G70" s="13"/>
      <c r="H70" s="22"/>
      <c r="I70" s="22"/>
      <c r="J70" s="22"/>
      <c r="K70" s="6" t="s">
        <v>130</v>
      </c>
    </row>
    <row r="71" spans="1:10" ht="18.75">
      <c r="A71" s="7" t="s">
        <v>60</v>
      </c>
      <c r="B71" s="1" t="s">
        <v>159</v>
      </c>
      <c r="C71" s="13"/>
      <c r="D71" s="13"/>
      <c r="E71" s="13"/>
      <c r="F71" s="14"/>
      <c r="G71" s="13"/>
      <c r="H71" s="22"/>
      <c r="I71" s="22"/>
      <c r="J71" s="22"/>
    </row>
    <row r="72" spans="1:10" ht="18.75">
      <c r="A72" s="7" t="s">
        <v>61</v>
      </c>
      <c r="B72" s="1" t="s">
        <v>160</v>
      </c>
      <c r="C72" s="13"/>
      <c r="D72" s="13"/>
      <c r="E72" s="13"/>
      <c r="F72" s="14"/>
      <c r="G72" s="13"/>
      <c r="H72" s="22">
        <v>170289.1</v>
      </c>
      <c r="I72" s="22"/>
      <c r="J72" s="22"/>
    </row>
    <row r="73" spans="1:10" ht="18.75">
      <c r="A73" s="7" t="s">
        <v>62</v>
      </c>
      <c r="B73" s="10" t="s">
        <v>178</v>
      </c>
      <c r="C73" s="13"/>
      <c r="D73" s="13"/>
      <c r="E73" s="13"/>
      <c r="F73" s="14"/>
      <c r="G73" s="14"/>
      <c r="H73" s="22">
        <f>H74</f>
        <v>188005.3</v>
      </c>
      <c r="I73" s="22"/>
      <c r="J73" s="22"/>
    </row>
    <row r="74" spans="1:10" ht="56.25">
      <c r="A74" s="7" t="s">
        <v>63</v>
      </c>
      <c r="B74" s="1" t="s">
        <v>201</v>
      </c>
      <c r="C74" s="13">
        <v>220</v>
      </c>
      <c r="D74" s="13" t="s">
        <v>0</v>
      </c>
      <c r="E74" s="13" t="s">
        <v>170</v>
      </c>
      <c r="F74" s="14"/>
      <c r="G74" s="13"/>
      <c r="H74" s="22">
        <f>H75+H76+H77</f>
        <v>188005.3</v>
      </c>
      <c r="I74" s="22"/>
      <c r="J74" s="22"/>
    </row>
    <row r="75" spans="1:11" ht="18.75">
      <c r="A75" s="7" t="s">
        <v>64</v>
      </c>
      <c r="B75" s="1" t="s">
        <v>158</v>
      </c>
      <c r="C75" s="13"/>
      <c r="D75" s="13"/>
      <c r="E75" s="13"/>
      <c r="F75" s="14"/>
      <c r="G75" s="13"/>
      <c r="H75" s="22">
        <v>3900</v>
      </c>
      <c r="I75" s="22"/>
      <c r="J75" s="22"/>
      <c r="K75" s="6" t="s">
        <v>130</v>
      </c>
    </row>
    <row r="76" spans="1:10" ht="18.75">
      <c r="A76" s="7" t="s">
        <v>65</v>
      </c>
      <c r="B76" s="1" t="s">
        <v>159</v>
      </c>
      <c r="C76" s="13"/>
      <c r="D76" s="13"/>
      <c r="E76" s="13"/>
      <c r="F76" s="14"/>
      <c r="G76" s="13"/>
      <c r="H76" s="22">
        <v>205.3</v>
      </c>
      <c r="I76" s="22"/>
      <c r="J76" s="22"/>
    </row>
    <row r="77" spans="1:10" ht="18.75">
      <c r="A77" s="7" t="s">
        <v>66</v>
      </c>
      <c r="B77" s="1" t="s">
        <v>160</v>
      </c>
      <c r="C77" s="13"/>
      <c r="D77" s="13"/>
      <c r="E77" s="13"/>
      <c r="F77" s="14"/>
      <c r="G77" s="13"/>
      <c r="H77" s="22">
        <v>183900</v>
      </c>
      <c r="I77" s="22"/>
      <c r="J77" s="22"/>
    </row>
    <row r="78" spans="1:10" ht="18.75">
      <c r="A78" s="7" t="s">
        <v>67</v>
      </c>
      <c r="B78" s="10" t="s">
        <v>179</v>
      </c>
      <c r="C78" s="13"/>
      <c r="D78" s="13"/>
      <c r="E78" s="13"/>
      <c r="F78" s="14"/>
      <c r="G78" s="14"/>
      <c r="H78" s="22">
        <f>H79</f>
        <v>17500</v>
      </c>
      <c r="I78" s="22"/>
      <c r="J78" s="22"/>
    </row>
    <row r="79" spans="1:10" ht="56.25">
      <c r="A79" s="7" t="s">
        <v>68</v>
      </c>
      <c r="B79" s="1" t="s">
        <v>206</v>
      </c>
      <c r="C79" s="13">
        <v>20</v>
      </c>
      <c r="D79" s="13">
        <v>2013</v>
      </c>
      <c r="E79" s="13" t="s">
        <v>171</v>
      </c>
      <c r="F79" s="14"/>
      <c r="G79" s="13"/>
      <c r="H79" s="22">
        <f>H80+H81+H82</f>
        <v>17500</v>
      </c>
      <c r="I79" s="22"/>
      <c r="J79" s="22"/>
    </row>
    <row r="80" spans="1:11" ht="18.75">
      <c r="A80" s="7" t="s">
        <v>69</v>
      </c>
      <c r="B80" s="1" t="s">
        <v>158</v>
      </c>
      <c r="C80" s="13"/>
      <c r="D80" s="13"/>
      <c r="E80" s="13"/>
      <c r="F80" s="14"/>
      <c r="G80" s="13"/>
      <c r="H80" s="22"/>
      <c r="I80" s="22"/>
      <c r="J80" s="22"/>
      <c r="K80" s="6" t="s">
        <v>130</v>
      </c>
    </row>
    <row r="81" spans="1:10" ht="18.75">
      <c r="A81" s="7" t="s">
        <v>70</v>
      </c>
      <c r="B81" s="1" t="s">
        <v>159</v>
      </c>
      <c r="C81" s="13"/>
      <c r="D81" s="13"/>
      <c r="E81" s="13"/>
      <c r="F81" s="14"/>
      <c r="G81" s="13"/>
      <c r="H81" s="22"/>
      <c r="I81" s="22"/>
      <c r="J81" s="22"/>
    </row>
    <row r="82" spans="1:10" ht="18.75">
      <c r="A82" s="7" t="s">
        <v>71</v>
      </c>
      <c r="B82" s="1" t="s">
        <v>160</v>
      </c>
      <c r="C82" s="13"/>
      <c r="D82" s="13"/>
      <c r="E82" s="13"/>
      <c r="F82" s="14"/>
      <c r="G82" s="13"/>
      <c r="H82" s="22">
        <v>17500</v>
      </c>
      <c r="I82" s="22"/>
      <c r="J82" s="22"/>
    </row>
    <row r="83" spans="1:10" ht="18.75">
      <c r="A83" s="7" t="s">
        <v>72</v>
      </c>
      <c r="B83" s="10" t="s">
        <v>180</v>
      </c>
      <c r="C83" s="13"/>
      <c r="D83" s="13"/>
      <c r="E83" s="13"/>
      <c r="F83" s="14"/>
      <c r="G83" s="14"/>
      <c r="H83" s="22">
        <f>H84</f>
        <v>21616.5</v>
      </c>
      <c r="I83" s="22"/>
      <c r="J83" s="22"/>
    </row>
    <row r="84" spans="1:10" ht="37.5">
      <c r="A84" s="7" t="s">
        <v>73</v>
      </c>
      <c r="B84" s="1" t="s">
        <v>207</v>
      </c>
      <c r="C84" s="13">
        <v>40</v>
      </c>
      <c r="D84" s="13">
        <v>2013</v>
      </c>
      <c r="E84" s="13" t="s">
        <v>166</v>
      </c>
      <c r="F84" s="14"/>
      <c r="G84" s="13"/>
      <c r="H84" s="22">
        <f>H85+H86+H87</f>
        <v>21616.5</v>
      </c>
      <c r="I84" s="22"/>
      <c r="J84" s="22"/>
    </row>
    <row r="85" spans="1:11" ht="18.75">
      <c r="A85" s="7" t="s">
        <v>74</v>
      </c>
      <c r="B85" s="1" t="s">
        <v>158</v>
      </c>
      <c r="C85" s="13"/>
      <c r="D85" s="13"/>
      <c r="E85" s="13"/>
      <c r="F85" s="14"/>
      <c r="G85" s="13"/>
      <c r="H85" s="22"/>
      <c r="I85" s="22"/>
      <c r="J85" s="22"/>
      <c r="K85" s="6" t="s">
        <v>130</v>
      </c>
    </row>
    <row r="86" spans="1:10" ht="18.75">
      <c r="A86" s="7" t="s">
        <v>97</v>
      </c>
      <c r="B86" s="1" t="s">
        <v>159</v>
      </c>
      <c r="C86" s="13"/>
      <c r="D86" s="13"/>
      <c r="E86" s="13"/>
      <c r="F86" s="14"/>
      <c r="G86" s="13"/>
      <c r="H86" s="22"/>
      <c r="I86" s="22"/>
      <c r="J86" s="22"/>
    </row>
    <row r="87" spans="1:10" ht="18.75">
      <c r="A87" s="7" t="s">
        <v>75</v>
      </c>
      <c r="B87" s="1" t="s">
        <v>160</v>
      </c>
      <c r="C87" s="13"/>
      <c r="D87" s="13"/>
      <c r="E87" s="13"/>
      <c r="F87" s="14"/>
      <c r="G87" s="13"/>
      <c r="H87" s="22">
        <v>21616.5</v>
      </c>
      <c r="I87" s="22"/>
      <c r="J87" s="22"/>
    </row>
    <row r="88" spans="1:10" ht="37.5">
      <c r="A88" s="7" t="s">
        <v>76</v>
      </c>
      <c r="B88" s="10" t="s">
        <v>208</v>
      </c>
      <c r="C88" s="13"/>
      <c r="D88" s="13"/>
      <c r="E88" s="13"/>
      <c r="F88" s="11"/>
      <c r="G88" s="11"/>
      <c r="H88" s="20">
        <f>H91</f>
        <v>245050.5</v>
      </c>
      <c r="I88" s="20">
        <f>I91</f>
        <v>463158</v>
      </c>
      <c r="J88" s="20">
        <f>J91</f>
        <v>338947.36</v>
      </c>
    </row>
    <row r="89" spans="1:10" ht="18.75">
      <c r="A89" s="7" t="s">
        <v>77</v>
      </c>
      <c r="B89" s="10" t="s">
        <v>161</v>
      </c>
      <c r="C89" s="11"/>
      <c r="D89" s="11"/>
      <c r="E89" s="11"/>
      <c r="F89" s="11"/>
      <c r="G89" s="11"/>
      <c r="H89" s="22"/>
      <c r="I89" s="22"/>
      <c r="J89" s="22"/>
    </row>
    <row r="90" spans="1:10" ht="18.75">
      <c r="A90" s="7" t="s">
        <v>78</v>
      </c>
      <c r="B90" s="10" t="s">
        <v>209</v>
      </c>
      <c r="C90" s="11"/>
      <c r="D90" s="11"/>
      <c r="E90" s="11"/>
      <c r="F90" s="11"/>
      <c r="G90" s="11"/>
      <c r="H90" s="22"/>
      <c r="I90" s="22"/>
      <c r="J90" s="22"/>
    </row>
    <row r="91" spans="1:10" ht="18.75">
      <c r="A91" s="7" t="s">
        <v>79</v>
      </c>
      <c r="B91" s="1" t="s">
        <v>156</v>
      </c>
      <c r="C91" s="13"/>
      <c r="D91" s="13"/>
      <c r="E91" s="13"/>
      <c r="F91" s="17"/>
      <c r="G91" s="14"/>
      <c r="H91" s="22">
        <f>H93+H94+H95</f>
        <v>245050.5</v>
      </c>
      <c r="I91" s="22">
        <f>I93+I94+I95</f>
        <v>463158</v>
      </c>
      <c r="J91" s="22">
        <f>J93+J94+J95</f>
        <v>338947.36</v>
      </c>
    </row>
    <row r="92" spans="1:10" ht="18.75">
      <c r="A92" s="7" t="s">
        <v>80</v>
      </c>
      <c r="B92" s="1" t="s">
        <v>157</v>
      </c>
      <c r="C92" s="13"/>
      <c r="D92" s="13"/>
      <c r="E92" s="13"/>
      <c r="F92" s="13"/>
      <c r="G92" s="13"/>
      <c r="H92" s="21"/>
      <c r="I92" s="21"/>
      <c r="J92" s="21"/>
    </row>
    <row r="93" spans="1:10" ht="18.75">
      <c r="A93" s="7" t="s">
        <v>81</v>
      </c>
      <c r="B93" s="1" t="s">
        <v>158</v>
      </c>
      <c r="C93" s="13"/>
      <c r="D93" s="13"/>
      <c r="E93" s="13"/>
      <c r="F93" s="17"/>
      <c r="G93" s="13"/>
      <c r="H93" s="22">
        <f aca="true" t="shared" si="2" ref="H93:J94">H98+H102+H107+H112+H117+H122+H127+H145+H150</f>
        <v>194454</v>
      </c>
      <c r="I93" s="22">
        <f t="shared" si="2"/>
        <v>440000</v>
      </c>
      <c r="J93" s="22">
        <f t="shared" si="2"/>
        <v>322000</v>
      </c>
    </row>
    <row r="94" spans="1:10" ht="18.75">
      <c r="A94" s="7" t="s">
        <v>82</v>
      </c>
      <c r="B94" s="1" t="s">
        <v>159</v>
      </c>
      <c r="C94" s="13"/>
      <c r="D94" s="13"/>
      <c r="E94" s="13"/>
      <c r="F94" s="17"/>
      <c r="G94" s="13"/>
      <c r="H94" s="22">
        <f t="shared" si="2"/>
        <v>10234.5</v>
      </c>
      <c r="I94" s="22">
        <f t="shared" si="2"/>
        <v>23158</v>
      </c>
      <c r="J94" s="22">
        <f t="shared" si="2"/>
        <v>16947.36</v>
      </c>
    </row>
    <row r="95" spans="1:10" ht="18.75">
      <c r="A95" s="7" t="s">
        <v>83</v>
      </c>
      <c r="B95" s="1" t="s">
        <v>160</v>
      </c>
      <c r="C95" s="13"/>
      <c r="D95" s="13"/>
      <c r="E95" s="13"/>
      <c r="F95" s="13"/>
      <c r="G95" s="13"/>
      <c r="H95" s="22">
        <f>H100+H104+H109+H114+H119+H124+H129+H133+H137+H141+H147+H152</f>
        <v>40362</v>
      </c>
      <c r="I95" s="22"/>
      <c r="J95" s="22"/>
    </row>
    <row r="96" spans="1:10" ht="18.75">
      <c r="A96" s="7" t="s">
        <v>84</v>
      </c>
      <c r="B96" s="10" t="s">
        <v>181</v>
      </c>
      <c r="C96" s="13"/>
      <c r="D96" s="13"/>
      <c r="E96" s="13"/>
      <c r="F96" s="14"/>
      <c r="G96" s="13"/>
      <c r="H96" s="22">
        <f>H97+H101</f>
        <v>86315.8</v>
      </c>
      <c r="I96" s="22">
        <f>I97</f>
        <v>160000</v>
      </c>
      <c r="J96" s="22"/>
    </row>
    <row r="97" spans="1:10" ht="56.25">
      <c r="A97" s="7" t="s">
        <v>88</v>
      </c>
      <c r="B97" s="30" t="s">
        <v>182</v>
      </c>
      <c r="C97" s="13">
        <v>198</v>
      </c>
      <c r="D97" s="13" t="s">
        <v>0</v>
      </c>
      <c r="E97" s="13" t="s">
        <v>167</v>
      </c>
      <c r="F97" s="14"/>
      <c r="G97" s="14"/>
      <c r="H97" s="22">
        <f>H98+H99+H100</f>
        <v>82105.3</v>
      </c>
      <c r="I97" s="22">
        <f>I98+I99+I100</f>
        <v>160000</v>
      </c>
      <c r="J97" s="22"/>
    </row>
    <row r="98" spans="1:11" ht="18.75">
      <c r="A98" s="7" t="s">
        <v>85</v>
      </c>
      <c r="B98" s="1" t="s">
        <v>158</v>
      </c>
      <c r="C98" s="13"/>
      <c r="D98" s="13"/>
      <c r="E98" s="13"/>
      <c r="F98" s="14"/>
      <c r="G98" s="13"/>
      <c r="H98" s="22">
        <v>78000</v>
      </c>
      <c r="I98" s="22">
        <v>152000</v>
      </c>
      <c r="J98" s="22"/>
      <c r="K98" s="6" t="s">
        <v>130</v>
      </c>
    </row>
    <row r="99" spans="1:10" ht="18.75">
      <c r="A99" s="7" t="s">
        <v>86</v>
      </c>
      <c r="B99" s="1" t="s">
        <v>159</v>
      </c>
      <c r="C99" s="13"/>
      <c r="D99" s="13"/>
      <c r="E99" s="13"/>
      <c r="F99" s="14"/>
      <c r="G99" s="13"/>
      <c r="H99" s="22">
        <v>4105.3</v>
      </c>
      <c r="I99" s="22">
        <v>8000</v>
      </c>
      <c r="J99" s="22"/>
    </row>
    <row r="100" spans="1:10" ht="18.75">
      <c r="A100" s="7" t="s">
        <v>87</v>
      </c>
      <c r="B100" s="1" t="s">
        <v>160</v>
      </c>
      <c r="C100" s="13"/>
      <c r="D100" s="13"/>
      <c r="E100" s="13"/>
      <c r="F100" s="14"/>
      <c r="G100" s="13"/>
      <c r="H100" s="22"/>
      <c r="I100" s="22"/>
      <c r="J100" s="22"/>
    </row>
    <row r="101" spans="1:10" ht="56.25">
      <c r="A101" s="7" t="s">
        <v>98</v>
      </c>
      <c r="B101" s="1" t="s">
        <v>210</v>
      </c>
      <c r="C101" s="13">
        <v>40</v>
      </c>
      <c r="D101" s="13">
        <v>2013</v>
      </c>
      <c r="E101" s="13" t="s">
        <v>172</v>
      </c>
      <c r="F101" s="14"/>
      <c r="G101" s="13"/>
      <c r="H101" s="22">
        <f>H102+H103</f>
        <v>4210.5</v>
      </c>
      <c r="I101" s="22"/>
      <c r="J101" s="22"/>
    </row>
    <row r="102" spans="1:11" ht="18.75">
      <c r="A102" s="7" t="s">
        <v>89</v>
      </c>
      <c r="B102" s="1" t="s">
        <v>158</v>
      </c>
      <c r="C102" s="13"/>
      <c r="D102" s="13"/>
      <c r="E102" s="13"/>
      <c r="F102" s="14"/>
      <c r="G102" s="13"/>
      <c r="H102" s="22">
        <v>4000</v>
      </c>
      <c r="I102" s="22"/>
      <c r="J102" s="22"/>
      <c r="K102" s="6" t="s">
        <v>130</v>
      </c>
    </row>
    <row r="103" spans="1:10" ht="18.75">
      <c r="A103" s="7" t="s">
        <v>90</v>
      </c>
      <c r="B103" s="1" t="s">
        <v>159</v>
      </c>
      <c r="C103" s="13"/>
      <c r="D103" s="13"/>
      <c r="E103" s="13"/>
      <c r="F103" s="14"/>
      <c r="G103" s="13"/>
      <c r="H103" s="22">
        <v>210.5</v>
      </c>
      <c r="I103" s="22"/>
      <c r="J103" s="22"/>
    </row>
    <row r="104" spans="1:10" ht="18.75">
      <c r="A104" s="7" t="s">
        <v>91</v>
      </c>
      <c r="B104" s="1" t="s">
        <v>160</v>
      </c>
      <c r="C104" s="13"/>
      <c r="D104" s="13"/>
      <c r="E104" s="13"/>
      <c r="F104" s="14"/>
      <c r="G104" s="13"/>
      <c r="H104" s="22"/>
      <c r="I104" s="22"/>
      <c r="J104" s="22"/>
    </row>
    <row r="105" spans="1:10" ht="18.75">
      <c r="A105" s="7" t="s">
        <v>92</v>
      </c>
      <c r="B105" s="18" t="s">
        <v>178</v>
      </c>
      <c r="C105" s="13"/>
      <c r="D105" s="13"/>
      <c r="E105" s="13"/>
      <c r="F105" s="13"/>
      <c r="G105" s="13"/>
      <c r="H105" s="22"/>
      <c r="I105" s="22">
        <f>I106</f>
        <v>145263.2</v>
      </c>
      <c r="J105" s="22">
        <f>J106</f>
        <v>44210.5</v>
      </c>
    </row>
    <row r="106" spans="1:10" ht="37.5">
      <c r="A106" s="7" t="s">
        <v>94</v>
      </c>
      <c r="B106" s="1" t="s">
        <v>211</v>
      </c>
      <c r="C106" s="13">
        <v>400</v>
      </c>
      <c r="D106" s="13" t="s">
        <v>1</v>
      </c>
      <c r="E106" s="13" t="s">
        <v>163</v>
      </c>
      <c r="F106" s="17"/>
      <c r="G106" s="11"/>
      <c r="H106" s="22"/>
      <c r="I106" s="22">
        <f>I107+I108+I109</f>
        <v>145263.2</v>
      </c>
      <c r="J106" s="22">
        <f>J107+J108+J109</f>
        <v>44210.5</v>
      </c>
    </row>
    <row r="107" spans="1:11" ht="18.75">
      <c r="A107" s="7" t="s">
        <v>95</v>
      </c>
      <c r="B107" s="1" t="s">
        <v>158</v>
      </c>
      <c r="C107" s="13"/>
      <c r="D107" s="27"/>
      <c r="E107" s="13"/>
      <c r="F107" s="19"/>
      <c r="G107" s="11"/>
      <c r="H107" s="22"/>
      <c r="I107" s="22">
        <v>138000</v>
      </c>
      <c r="J107" s="22">
        <v>42000</v>
      </c>
      <c r="K107" s="6" t="s">
        <v>130</v>
      </c>
    </row>
    <row r="108" spans="1:10" ht="18.75">
      <c r="A108" s="7" t="s">
        <v>93</v>
      </c>
      <c r="B108" s="1" t="s">
        <v>159</v>
      </c>
      <c r="C108" s="13"/>
      <c r="D108" s="27"/>
      <c r="E108" s="13"/>
      <c r="F108" s="19"/>
      <c r="G108" s="11"/>
      <c r="H108" s="22"/>
      <c r="I108" s="22">
        <v>7263.2</v>
      </c>
      <c r="J108" s="22">
        <v>2210.5</v>
      </c>
    </row>
    <row r="109" spans="1:10" ht="18.75">
      <c r="A109" s="7" t="s">
        <v>99</v>
      </c>
      <c r="B109" s="1" t="s">
        <v>160</v>
      </c>
      <c r="C109" s="13"/>
      <c r="D109" s="27"/>
      <c r="E109" s="13"/>
      <c r="F109" s="19"/>
      <c r="G109" s="11"/>
      <c r="H109" s="21"/>
      <c r="I109" s="21"/>
      <c r="J109" s="21"/>
    </row>
    <row r="110" spans="1:10" ht="18.75">
      <c r="A110" s="7" t="s">
        <v>100</v>
      </c>
      <c r="B110" s="10" t="s">
        <v>183</v>
      </c>
      <c r="C110" s="13"/>
      <c r="D110" s="27"/>
      <c r="E110" s="13"/>
      <c r="F110" s="19"/>
      <c r="G110" s="11"/>
      <c r="H110" s="22"/>
      <c r="I110" s="22"/>
      <c r="J110" s="22">
        <f>J111</f>
        <v>84210.5</v>
      </c>
    </row>
    <row r="111" spans="1:10" ht="37.5">
      <c r="A111" s="7" t="s">
        <v>101</v>
      </c>
      <c r="B111" s="1" t="s">
        <v>202</v>
      </c>
      <c r="C111" s="13">
        <v>110</v>
      </c>
      <c r="D111" s="13">
        <v>2015</v>
      </c>
      <c r="E111" s="13" t="s">
        <v>167</v>
      </c>
      <c r="F111" s="19"/>
      <c r="G111" s="11"/>
      <c r="H111" s="22"/>
      <c r="I111" s="22"/>
      <c r="J111" s="22">
        <f>J112+J113+J114</f>
        <v>84210.5</v>
      </c>
    </row>
    <row r="112" spans="1:11" ht="18.75">
      <c r="A112" s="7" t="s">
        <v>102</v>
      </c>
      <c r="B112" s="1" t="s">
        <v>158</v>
      </c>
      <c r="C112" s="13"/>
      <c r="D112" s="27"/>
      <c r="E112" s="13"/>
      <c r="F112" s="19"/>
      <c r="G112" s="11"/>
      <c r="H112" s="22"/>
      <c r="I112" s="21"/>
      <c r="J112" s="22">
        <v>80000</v>
      </c>
      <c r="K112" s="6" t="s">
        <v>130</v>
      </c>
    </row>
    <row r="113" spans="1:10" ht="18.75">
      <c r="A113" s="7" t="s">
        <v>103</v>
      </c>
      <c r="B113" s="1" t="s">
        <v>159</v>
      </c>
      <c r="C113" s="13"/>
      <c r="D113" s="27"/>
      <c r="E113" s="13"/>
      <c r="F113" s="19"/>
      <c r="G113" s="11"/>
      <c r="H113" s="22"/>
      <c r="I113" s="21"/>
      <c r="J113" s="22">
        <v>4210.5</v>
      </c>
    </row>
    <row r="114" spans="1:10" ht="18.75">
      <c r="A114" s="7" t="s">
        <v>104</v>
      </c>
      <c r="B114" s="1" t="s">
        <v>160</v>
      </c>
      <c r="C114" s="13"/>
      <c r="D114" s="27"/>
      <c r="E114" s="13"/>
      <c r="F114" s="19"/>
      <c r="G114" s="11"/>
      <c r="H114" s="21"/>
      <c r="I114" s="21"/>
      <c r="J114" s="21"/>
    </row>
    <row r="115" spans="1:10" ht="18.75">
      <c r="A115" s="7" t="s">
        <v>105</v>
      </c>
      <c r="B115" s="10" t="s">
        <v>184</v>
      </c>
      <c r="C115" s="13"/>
      <c r="D115" s="27"/>
      <c r="E115" s="13"/>
      <c r="F115" s="19"/>
      <c r="G115" s="11"/>
      <c r="H115" s="22"/>
      <c r="I115" s="22"/>
      <c r="J115" s="22">
        <f>J116</f>
        <v>105263.2</v>
      </c>
    </row>
    <row r="116" spans="1:10" ht="37.5">
      <c r="A116" s="7" t="s">
        <v>106</v>
      </c>
      <c r="B116" s="1" t="s">
        <v>185</v>
      </c>
      <c r="C116" s="13">
        <v>100</v>
      </c>
      <c r="D116" s="13">
        <v>2015</v>
      </c>
      <c r="E116" s="13" t="s">
        <v>163</v>
      </c>
      <c r="F116" s="19"/>
      <c r="G116" s="11"/>
      <c r="H116" s="22"/>
      <c r="I116" s="22"/>
      <c r="J116" s="22">
        <f>J117+J118+J119</f>
        <v>105263.2</v>
      </c>
    </row>
    <row r="117" spans="1:11" ht="18.75">
      <c r="A117" s="7" t="s">
        <v>107</v>
      </c>
      <c r="B117" s="1" t="s">
        <v>158</v>
      </c>
      <c r="C117" s="13"/>
      <c r="D117" s="27"/>
      <c r="E117" s="13"/>
      <c r="F117" s="19"/>
      <c r="G117" s="11"/>
      <c r="H117" s="22"/>
      <c r="I117" s="21"/>
      <c r="J117" s="22">
        <v>100000</v>
      </c>
      <c r="K117" s="6" t="s">
        <v>130</v>
      </c>
    </row>
    <row r="118" spans="1:10" ht="18.75">
      <c r="A118" s="7" t="s">
        <v>108</v>
      </c>
      <c r="B118" s="1" t="s">
        <v>159</v>
      </c>
      <c r="C118" s="13"/>
      <c r="D118" s="27"/>
      <c r="E118" s="13"/>
      <c r="F118" s="19"/>
      <c r="G118" s="11"/>
      <c r="H118" s="22"/>
      <c r="I118" s="21"/>
      <c r="J118" s="22">
        <v>5263.2</v>
      </c>
    </row>
    <row r="119" spans="1:10" ht="18.75">
      <c r="A119" s="7" t="s">
        <v>109</v>
      </c>
      <c r="B119" s="1" t="s">
        <v>160</v>
      </c>
      <c r="C119" s="13"/>
      <c r="D119" s="27"/>
      <c r="E119" s="13"/>
      <c r="F119" s="19"/>
      <c r="G119" s="11"/>
      <c r="H119" s="21"/>
      <c r="I119" s="21"/>
      <c r="J119" s="21"/>
    </row>
    <row r="120" spans="1:10" ht="18.75">
      <c r="A120" s="7" t="s">
        <v>110</v>
      </c>
      <c r="B120" s="10" t="s">
        <v>186</v>
      </c>
      <c r="C120" s="13"/>
      <c r="D120" s="27"/>
      <c r="E120" s="13"/>
      <c r="F120" s="19"/>
      <c r="G120" s="11"/>
      <c r="H120" s="22"/>
      <c r="I120" s="22"/>
      <c r="J120" s="22">
        <f>J121</f>
        <v>105263.16</v>
      </c>
    </row>
    <row r="121" spans="1:10" ht="56.25">
      <c r="A121" s="7" t="s">
        <v>111</v>
      </c>
      <c r="B121" s="1" t="s">
        <v>212</v>
      </c>
      <c r="C121" s="13">
        <v>160</v>
      </c>
      <c r="D121" s="13">
        <v>2015</v>
      </c>
      <c r="E121" s="13" t="s">
        <v>163</v>
      </c>
      <c r="F121" s="19"/>
      <c r="G121" s="11"/>
      <c r="H121" s="22"/>
      <c r="I121" s="22"/>
      <c r="J121" s="22">
        <f>J122+J123+J124</f>
        <v>105263.16</v>
      </c>
    </row>
    <row r="122" spans="1:10" ht="18.75">
      <c r="A122" s="7" t="s">
        <v>112</v>
      </c>
      <c r="B122" s="1" t="s">
        <v>158</v>
      </c>
      <c r="C122" s="11"/>
      <c r="D122" s="11"/>
      <c r="E122" s="11"/>
      <c r="F122" s="19"/>
      <c r="G122" s="11"/>
      <c r="H122" s="22"/>
      <c r="I122" s="21"/>
      <c r="J122" s="22">
        <v>100000</v>
      </c>
    </row>
    <row r="123" spans="1:10" ht="18.75">
      <c r="A123" s="7" t="s">
        <v>113</v>
      </c>
      <c r="B123" s="1" t="s">
        <v>159</v>
      </c>
      <c r="C123" s="11"/>
      <c r="D123" s="11"/>
      <c r="E123" s="11"/>
      <c r="F123" s="19"/>
      <c r="G123" s="11"/>
      <c r="H123" s="22"/>
      <c r="I123" s="21"/>
      <c r="J123" s="22">
        <v>5263.16</v>
      </c>
    </row>
    <row r="124" spans="1:10" ht="18.75">
      <c r="A124" s="7" t="s">
        <v>114</v>
      </c>
      <c r="B124" s="1" t="s">
        <v>160</v>
      </c>
      <c r="C124" s="11"/>
      <c r="D124" s="11"/>
      <c r="E124" s="11"/>
      <c r="F124" s="11"/>
      <c r="G124" s="11"/>
      <c r="H124" s="21"/>
      <c r="I124" s="21"/>
      <c r="J124" s="21"/>
    </row>
    <row r="125" spans="1:10" ht="18.75">
      <c r="A125" s="7" t="s">
        <v>115</v>
      </c>
      <c r="B125" s="18" t="s">
        <v>187</v>
      </c>
      <c r="C125" s="13"/>
      <c r="D125" s="13"/>
      <c r="E125" s="13"/>
      <c r="F125" s="13"/>
      <c r="G125" s="13"/>
      <c r="H125" s="22">
        <f>H126+H130+H134+H138</f>
        <v>40362</v>
      </c>
      <c r="I125" s="22">
        <f>I126+I130+I134+I138</f>
        <v>105263.2</v>
      </c>
      <c r="J125" s="22"/>
    </row>
    <row r="126" spans="1:10" ht="56.25">
      <c r="A126" s="7" t="s">
        <v>116</v>
      </c>
      <c r="B126" s="1" t="s">
        <v>203</v>
      </c>
      <c r="C126" s="13">
        <v>50</v>
      </c>
      <c r="D126" s="13">
        <v>2014</v>
      </c>
      <c r="E126" s="13" t="s">
        <v>163</v>
      </c>
      <c r="F126" s="17"/>
      <c r="G126" s="11"/>
      <c r="H126" s="22"/>
      <c r="I126" s="22">
        <f>I127+I128</f>
        <v>105263.2</v>
      </c>
      <c r="J126" s="22"/>
    </row>
    <row r="127" spans="1:11" ht="18.75">
      <c r="A127" s="7" t="s">
        <v>117</v>
      </c>
      <c r="B127" s="1" t="s">
        <v>158</v>
      </c>
      <c r="C127" s="13"/>
      <c r="D127" s="27"/>
      <c r="E127" s="13"/>
      <c r="F127" s="19"/>
      <c r="G127" s="11"/>
      <c r="H127" s="24"/>
      <c r="I127" s="24">
        <v>100000</v>
      </c>
      <c r="J127" s="24"/>
      <c r="K127" s="6" t="s">
        <v>130</v>
      </c>
    </row>
    <row r="128" spans="1:10" ht="18.75">
      <c r="A128" s="7" t="s">
        <v>118</v>
      </c>
      <c r="B128" s="1" t="s">
        <v>159</v>
      </c>
      <c r="C128" s="11"/>
      <c r="D128" s="11"/>
      <c r="E128" s="11"/>
      <c r="F128" s="19"/>
      <c r="G128" s="11"/>
      <c r="H128" s="22"/>
      <c r="I128" s="21">
        <v>5263.2</v>
      </c>
      <c r="J128" s="21"/>
    </row>
    <row r="129" spans="1:10" ht="18.75">
      <c r="A129" s="7" t="s">
        <v>119</v>
      </c>
      <c r="B129" s="1" t="s">
        <v>160</v>
      </c>
      <c r="C129" s="13"/>
      <c r="D129" s="27"/>
      <c r="E129" s="13"/>
      <c r="F129" s="19"/>
      <c r="G129" s="11"/>
      <c r="H129" s="25"/>
      <c r="I129" s="25"/>
      <c r="J129" s="25"/>
    </row>
    <row r="130" spans="1:10" s="38" customFormat="1" ht="75">
      <c r="A130" s="32" t="s">
        <v>120</v>
      </c>
      <c r="B130" s="33" t="s">
        <v>213</v>
      </c>
      <c r="C130" s="34">
        <v>50</v>
      </c>
      <c r="D130" s="34">
        <v>2013</v>
      </c>
      <c r="E130" s="34" t="s">
        <v>163</v>
      </c>
      <c r="F130" s="35"/>
      <c r="G130" s="36"/>
      <c r="H130" s="37">
        <f>H131+H132+H133</f>
        <v>21600</v>
      </c>
      <c r="I130" s="37"/>
      <c r="J130" s="37"/>
    </row>
    <row r="131" spans="1:11" s="38" customFormat="1" ht="18.75">
      <c r="A131" s="32" t="s">
        <v>121</v>
      </c>
      <c r="B131" s="33" t="s">
        <v>158</v>
      </c>
      <c r="C131" s="34"/>
      <c r="D131" s="39"/>
      <c r="E131" s="34"/>
      <c r="F131" s="40"/>
      <c r="G131" s="36"/>
      <c r="H131" s="41"/>
      <c r="I131" s="41"/>
      <c r="J131" s="41"/>
      <c r="K131" s="38" t="s">
        <v>130</v>
      </c>
    </row>
    <row r="132" spans="1:10" s="38" customFormat="1" ht="18.75">
      <c r="A132" s="32" t="s">
        <v>122</v>
      </c>
      <c r="B132" s="33" t="s">
        <v>159</v>
      </c>
      <c r="C132" s="36"/>
      <c r="D132" s="36"/>
      <c r="E132" s="36"/>
      <c r="F132" s="40"/>
      <c r="G132" s="36"/>
      <c r="H132" s="42"/>
      <c r="I132" s="42"/>
      <c r="J132" s="42"/>
    </row>
    <row r="133" spans="1:10" s="38" customFormat="1" ht="18.75">
      <c r="A133" s="32" t="s">
        <v>123</v>
      </c>
      <c r="B133" s="33" t="s">
        <v>160</v>
      </c>
      <c r="C133" s="34"/>
      <c r="D133" s="39"/>
      <c r="E133" s="34"/>
      <c r="F133" s="40"/>
      <c r="G133" s="36"/>
      <c r="H133" s="37">
        <v>21600</v>
      </c>
      <c r="I133" s="37"/>
      <c r="J133" s="43"/>
    </row>
    <row r="134" spans="1:10" s="38" customFormat="1" ht="75">
      <c r="A134" s="32" t="s">
        <v>124</v>
      </c>
      <c r="B134" s="33" t="s">
        <v>188</v>
      </c>
      <c r="C134" s="34">
        <v>50</v>
      </c>
      <c r="D134" s="34">
        <v>2013</v>
      </c>
      <c r="E134" s="34" t="s">
        <v>163</v>
      </c>
      <c r="F134" s="35"/>
      <c r="G134" s="36"/>
      <c r="H134" s="37">
        <f>H135+H136+H137</f>
        <v>7167.1</v>
      </c>
      <c r="I134" s="37"/>
      <c r="J134" s="37"/>
    </row>
    <row r="135" spans="1:11" s="38" customFormat="1" ht="18.75">
      <c r="A135" s="32" t="s">
        <v>125</v>
      </c>
      <c r="B135" s="33" t="s">
        <v>158</v>
      </c>
      <c r="C135" s="34"/>
      <c r="D135" s="39"/>
      <c r="E135" s="34"/>
      <c r="F135" s="40"/>
      <c r="G135" s="36"/>
      <c r="H135" s="41"/>
      <c r="I135" s="41"/>
      <c r="J135" s="41"/>
      <c r="K135" s="38" t="s">
        <v>130</v>
      </c>
    </row>
    <row r="136" spans="1:10" s="38" customFormat="1" ht="18.75">
      <c r="A136" s="32" t="s">
        <v>126</v>
      </c>
      <c r="B136" s="33" t="s">
        <v>159</v>
      </c>
      <c r="C136" s="36"/>
      <c r="D136" s="36"/>
      <c r="E136" s="36"/>
      <c r="F136" s="40"/>
      <c r="G136" s="36"/>
      <c r="H136" s="37"/>
      <c r="I136" s="42"/>
      <c r="J136" s="42"/>
    </row>
    <row r="137" spans="1:10" s="38" customFormat="1" ht="18.75">
      <c r="A137" s="32" t="s">
        <v>127</v>
      </c>
      <c r="B137" s="33" t="s">
        <v>160</v>
      </c>
      <c r="C137" s="34"/>
      <c r="D137" s="39"/>
      <c r="E137" s="34"/>
      <c r="F137" s="40"/>
      <c r="G137" s="36"/>
      <c r="H137" s="43">
        <v>7167.1</v>
      </c>
      <c r="I137" s="43"/>
      <c r="J137" s="43"/>
    </row>
    <row r="138" spans="1:10" s="38" customFormat="1" ht="75">
      <c r="A138" s="32" t="s">
        <v>128</v>
      </c>
      <c r="B138" s="33" t="s">
        <v>214</v>
      </c>
      <c r="C138" s="34">
        <v>50</v>
      </c>
      <c r="D138" s="34">
        <v>2013</v>
      </c>
      <c r="E138" s="34" t="s">
        <v>163</v>
      </c>
      <c r="F138" s="35"/>
      <c r="G138" s="36"/>
      <c r="H138" s="37">
        <f>H139+H140+H141</f>
        <v>11594.9</v>
      </c>
      <c r="I138" s="37"/>
      <c r="J138" s="37"/>
    </row>
    <row r="139" spans="1:11" s="38" customFormat="1" ht="18.75">
      <c r="A139" s="32" t="s">
        <v>129</v>
      </c>
      <c r="B139" s="33" t="s">
        <v>158</v>
      </c>
      <c r="C139" s="34"/>
      <c r="D139" s="39"/>
      <c r="E139" s="34"/>
      <c r="F139" s="40"/>
      <c r="G139" s="36"/>
      <c r="H139" s="41"/>
      <c r="I139" s="41"/>
      <c r="J139" s="41"/>
      <c r="K139" s="38" t="s">
        <v>130</v>
      </c>
    </row>
    <row r="140" spans="1:10" s="38" customFormat="1" ht="18.75">
      <c r="A140" s="32" t="s">
        <v>132</v>
      </c>
      <c r="B140" s="33" t="s">
        <v>159</v>
      </c>
      <c r="C140" s="36"/>
      <c r="D140" s="36"/>
      <c r="E140" s="36"/>
      <c r="F140" s="40"/>
      <c r="G140" s="36"/>
      <c r="H140" s="37"/>
      <c r="I140" s="42"/>
      <c r="J140" s="42"/>
    </row>
    <row r="141" spans="1:10" s="38" customFormat="1" ht="18.75">
      <c r="A141" s="32" t="s">
        <v>133</v>
      </c>
      <c r="B141" s="33" t="s">
        <v>160</v>
      </c>
      <c r="C141" s="34"/>
      <c r="D141" s="39"/>
      <c r="E141" s="34"/>
      <c r="F141" s="40"/>
      <c r="G141" s="36"/>
      <c r="H141" s="43">
        <v>11594.9</v>
      </c>
      <c r="I141" s="43"/>
      <c r="J141" s="43"/>
    </row>
    <row r="142" spans="1:10" ht="18.75">
      <c r="A142" s="7" t="s">
        <v>134</v>
      </c>
      <c r="B142" s="1"/>
      <c r="C142" s="13"/>
      <c r="D142" s="31"/>
      <c r="E142" s="13"/>
      <c r="F142" s="19"/>
      <c r="G142" s="11"/>
      <c r="H142" s="25"/>
      <c r="I142" s="25"/>
      <c r="J142" s="25"/>
    </row>
    <row r="143" spans="1:10" ht="18.75">
      <c r="A143" s="7" t="s">
        <v>135</v>
      </c>
      <c r="B143" s="10" t="s">
        <v>215</v>
      </c>
      <c r="C143" s="13"/>
      <c r="D143" s="27"/>
      <c r="E143" s="13"/>
      <c r="F143" s="19"/>
      <c r="G143" s="11"/>
      <c r="H143" s="22">
        <f>H144</f>
        <v>105263.2</v>
      </c>
      <c r="I143" s="22">
        <f>I144</f>
        <v>52631.6</v>
      </c>
      <c r="J143" s="22"/>
    </row>
    <row r="144" spans="1:10" ht="56.25">
      <c r="A144" s="7" t="s">
        <v>136</v>
      </c>
      <c r="B144" s="1" t="s">
        <v>204</v>
      </c>
      <c r="C144" s="13">
        <v>180</v>
      </c>
      <c r="D144" s="13" t="s">
        <v>0</v>
      </c>
      <c r="E144" s="13" t="s">
        <v>166</v>
      </c>
      <c r="F144" s="19"/>
      <c r="G144" s="11"/>
      <c r="H144" s="22">
        <f>H145+H146+H147</f>
        <v>105263.2</v>
      </c>
      <c r="I144" s="22">
        <f>I145+I146+I147</f>
        <v>52631.6</v>
      </c>
      <c r="J144" s="22"/>
    </row>
    <row r="145" spans="1:11" ht="18.75">
      <c r="A145" s="7" t="s">
        <v>137</v>
      </c>
      <c r="B145" s="1" t="s">
        <v>158</v>
      </c>
      <c r="C145" s="13"/>
      <c r="D145" s="27"/>
      <c r="E145" s="13"/>
      <c r="F145" s="19"/>
      <c r="G145" s="11"/>
      <c r="H145" s="26">
        <v>100000</v>
      </c>
      <c r="I145" s="26">
        <v>50000</v>
      </c>
      <c r="J145" s="25"/>
      <c r="K145" s="6" t="s">
        <v>130</v>
      </c>
    </row>
    <row r="146" spans="1:10" ht="18.75">
      <c r="A146" s="7" t="s">
        <v>138</v>
      </c>
      <c r="B146" s="1" t="s">
        <v>159</v>
      </c>
      <c r="C146" s="11"/>
      <c r="D146" s="11"/>
      <c r="E146" s="11"/>
      <c r="F146" s="19"/>
      <c r="G146" s="11"/>
      <c r="H146" s="22">
        <v>5263.2</v>
      </c>
      <c r="I146" s="22">
        <v>2631.6</v>
      </c>
      <c r="J146" s="21"/>
    </row>
    <row r="147" spans="1:10" ht="18.75">
      <c r="A147" s="7" t="s">
        <v>139</v>
      </c>
      <c r="B147" s="1" t="s">
        <v>160</v>
      </c>
      <c r="C147" s="13"/>
      <c r="D147" s="27"/>
      <c r="E147" s="13"/>
      <c r="F147" s="19"/>
      <c r="G147" s="11"/>
      <c r="H147" s="25"/>
      <c r="I147" s="25"/>
      <c r="J147" s="25"/>
    </row>
    <row r="148" spans="1:10" ht="18.75">
      <c r="A148" s="7" t="s">
        <v>140</v>
      </c>
      <c r="B148" s="10" t="s">
        <v>189</v>
      </c>
      <c r="C148" s="13"/>
      <c r="D148" s="27"/>
      <c r="E148" s="13"/>
      <c r="F148" s="19"/>
      <c r="G148" s="11"/>
      <c r="H148" s="22">
        <f>H149</f>
        <v>13109.5</v>
      </c>
      <c r="I148" s="22"/>
      <c r="J148" s="22"/>
    </row>
    <row r="149" spans="1:10" ht="56.25">
      <c r="A149" s="7" t="s">
        <v>141</v>
      </c>
      <c r="B149" s="1" t="s">
        <v>216</v>
      </c>
      <c r="C149" s="13" t="s">
        <v>131</v>
      </c>
      <c r="D149" s="13">
        <v>2013</v>
      </c>
      <c r="E149" s="13" t="s">
        <v>168</v>
      </c>
      <c r="F149" s="19"/>
      <c r="G149" s="11"/>
      <c r="H149" s="22">
        <f>H150+H151+H152</f>
        <v>13109.5</v>
      </c>
      <c r="I149" s="22"/>
      <c r="J149" s="22"/>
    </row>
    <row r="150" spans="1:10" ht="18.75">
      <c r="A150" s="7" t="s">
        <v>142</v>
      </c>
      <c r="B150" s="1" t="s">
        <v>158</v>
      </c>
      <c r="C150" s="13"/>
      <c r="D150" s="27"/>
      <c r="E150" s="13"/>
      <c r="F150" s="19"/>
      <c r="G150" s="11"/>
      <c r="H150" s="26">
        <v>12454</v>
      </c>
      <c r="I150" s="25"/>
      <c r="J150" s="25"/>
    </row>
    <row r="151" spans="1:10" ht="18.75">
      <c r="A151" s="7" t="s">
        <v>143</v>
      </c>
      <c r="B151" s="1" t="s">
        <v>159</v>
      </c>
      <c r="C151" s="11"/>
      <c r="D151" s="11"/>
      <c r="E151" s="11"/>
      <c r="F151" s="19"/>
      <c r="G151" s="11"/>
      <c r="H151" s="22">
        <v>655.5</v>
      </c>
      <c r="I151" s="21"/>
      <c r="J151" s="21"/>
    </row>
    <row r="152" spans="1:10" ht="18.75">
      <c r="A152" s="7" t="s">
        <v>144</v>
      </c>
      <c r="B152" s="1" t="s">
        <v>160</v>
      </c>
      <c r="C152" s="13"/>
      <c r="D152" s="27"/>
      <c r="E152" s="13"/>
      <c r="F152" s="19"/>
      <c r="G152" s="11"/>
      <c r="H152" s="25"/>
      <c r="I152" s="25"/>
      <c r="J152" s="25"/>
    </row>
    <row r="153" ht="18.75">
      <c r="J153" s="28" t="s">
        <v>96</v>
      </c>
    </row>
  </sheetData>
  <sheetProtection/>
  <autoFilter ref="A12:K153"/>
  <mergeCells count="16">
    <mergeCell ref="G1:J1"/>
    <mergeCell ref="I10:I11"/>
    <mergeCell ref="H3:J3"/>
    <mergeCell ref="A7:J7"/>
    <mergeCell ref="G4:J5"/>
    <mergeCell ref="E9:E11"/>
    <mergeCell ref="A9:A11"/>
    <mergeCell ref="B9:B11"/>
    <mergeCell ref="C9:C11"/>
    <mergeCell ref="D9:D11"/>
    <mergeCell ref="G10:G11"/>
    <mergeCell ref="H9:J9"/>
    <mergeCell ref="J10:J11"/>
    <mergeCell ref="H10:H11"/>
    <mergeCell ref="F9:G9"/>
    <mergeCell ref="F10:F1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матснабжения</dc:creator>
  <cp:keywords/>
  <dc:description/>
  <cp:lastModifiedBy>Admin</cp:lastModifiedBy>
  <cp:lastPrinted>2013-06-28T05:47:26Z</cp:lastPrinted>
  <dcterms:created xsi:type="dcterms:W3CDTF">2012-06-13T07:01:45Z</dcterms:created>
  <dcterms:modified xsi:type="dcterms:W3CDTF">2013-08-15T10:57:50Z</dcterms:modified>
  <cp:category/>
  <cp:version/>
  <cp:contentType/>
  <cp:contentStatus/>
</cp:coreProperties>
</file>